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66925"/>
  <mc:AlternateContent xmlns:mc="http://schemas.openxmlformats.org/markup-compatibility/2006">
    <mc:Choice Requires="x15">
      <x15ac:absPath xmlns:x15ac="http://schemas.microsoft.com/office/spreadsheetml/2010/11/ac" url="W:\BOSANSKI MAGAZIN\IZVEDBENO\IZVEDBENO_FINAL_ISPORUKA_2\TROŠKOVNIK ITU\"/>
    </mc:Choice>
  </mc:AlternateContent>
  <xr:revisionPtr revIDLastSave="0" documentId="13_ncr:1_{89D8ACFF-9407-4A1D-8B22-173A9BA1D6EE}" xr6:coauthVersionLast="47" xr6:coauthVersionMax="47" xr10:uidLastSave="{00000000-0000-0000-0000-000000000000}"/>
  <bookViews>
    <workbookView xWindow="-38520" yWindow="-75" windowWidth="38640" windowHeight="21120" tabRatio="932" activeTab="5" xr2:uid="{B0FF9E51-363B-4A3C-B423-A13AD5C4D66D}"/>
  </bookViews>
  <sheets>
    <sheet name="NASLOVNICA" sheetId="30" r:id="rId1"/>
    <sheet name="REKAPITULACIJA - ITU" sheetId="31" r:id="rId2"/>
    <sheet name="PRODUKT DIZAJN - ITU" sheetId="50" r:id="rId3"/>
    <sheet name="GRAFIKA - ITU" sheetId="33" r:id="rId4"/>
    <sheet name="MAKETARSTVO I KOSTIMO. - ITU" sheetId="53" r:id="rId5"/>
    <sheet name="TEH. SPECIFIKACIJE - ITU" sheetId="61" r:id="rId6"/>
    <sheet name="MULTIMEDIJALNA OPREMA - ITU" sheetId="60" r:id="rId7"/>
    <sheet name="IT I AV - ITU" sheetId="58" r:id="rId8"/>
    <sheet name="RASVJETA IZLOŽAKA - ITU" sheetId="47" r:id="rId9"/>
    <sheet name="MULTIDISCIP. SADRŽAJI - ITU" sheetId="37" r:id="rId10"/>
    <sheet name="UMJETNIČKE INSTALACIJE - ITU" sheetId="45" r:id="rId11"/>
  </sheets>
  <externalReferences>
    <externalReference r:id="rId12"/>
  </externalReferences>
  <definedNames>
    <definedName name="eur" localSheetId="7">#REF!</definedName>
    <definedName name="EUR" localSheetId="4">#REF!</definedName>
    <definedName name="eur" localSheetId="6">#REF!</definedName>
    <definedName name="eur" localSheetId="8">#REF!</definedName>
    <definedName name="EUR" localSheetId="5">#REF!</definedName>
    <definedName name="EUR" localSheetId="10">#REF!</definedName>
    <definedName name="EUR">#REF!</definedName>
    <definedName name="gbp" localSheetId="7">#REF!</definedName>
    <definedName name="GBP" localSheetId="4">#REF!</definedName>
    <definedName name="gbp" localSheetId="6">#REF!</definedName>
    <definedName name="gbp" localSheetId="8">#REF!</definedName>
    <definedName name="GBP" localSheetId="10">#REF!</definedName>
    <definedName name="GBP">#REF!</definedName>
    <definedName name="LAMM_BLADE" localSheetId="4">#REF!</definedName>
    <definedName name="LAMM_BLADE" localSheetId="10">#REF!</definedName>
    <definedName name="LAMM_BLADE">#REF!</definedName>
    <definedName name="pop" localSheetId="7">[1]Specifikacija!$K$2</definedName>
    <definedName name="pop" localSheetId="4">#REF!</definedName>
    <definedName name="pop" localSheetId="6">[1]Specifikacija!$K$2</definedName>
    <definedName name="pop" localSheetId="8">[1]Specifikacija!$K$2</definedName>
    <definedName name="pop" localSheetId="5">#REF!</definedName>
    <definedName name="pop" localSheetId="10">#REF!</definedName>
    <definedName name="pop">#REF!</definedName>
    <definedName name="up" localSheetId="7">#REF!</definedName>
    <definedName name="up" localSheetId="4">#REF!</definedName>
    <definedName name="up" localSheetId="6">#REF!</definedName>
    <definedName name="up" localSheetId="8">#REF!</definedName>
    <definedName name="up" localSheetId="5">#REF!</definedName>
    <definedName name="up" localSheetId="10">#REF!</definedName>
    <definedName name="up">#REF!</definedName>
    <definedName name="usd" localSheetId="7">#REF!</definedName>
    <definedName name="USD" localSheetId="4">#REF!</definedName>
    <definedName name="usd" localSheetId="6">#REF!</definedName>
    <definedName name="usd" localSheetId="8">#REF!</definedName>
    <definedName name="USD" localSheetId="10">#REF!</definedName>
    <definedName name="US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50" l="1"/>
  <c r="G12" i="60"/>
  <c r="G13" i="60"/>
  <c r="G14" i="60"/>
  <c r="G17" i="60"/>
  <c r="G18" i="60"/>
  <c r="G19" i="60"/>
  <c r="G20" i="60"/>
  <c r="G21" i="60"/>
  <c r="G22" i="60"/>
  <c r="G23" i="60"/>
  <c r="G24" i="60"/>
  <c r="G25" i="60"/>
  <c r="G26" i="60"/>
  <c r="G29" i="60"/>
  <c r="G30" i="60"/>
  <c r="G31" i="60"/>
  <c r="G32" i="60"/>
  <c r="G33" i="60"/>
  <c r="G36" i="60"/>
  <c r="G37" i="60"/>
  <c r="G38" i="60"/>
  <c r="G39" i="60"/>
  <c r="G40" i="60"/>
  <c r="G41" i="60"/>
  <c r="G42" i="60"/>
  <c r="G44" i="60"/>
  <c r="C12" i="31"/>
  <c r="G46" i="60"/>
  <c r="G45" i="60"/>
  <c r="G9" i="58"/>
  <c r="G10" i="58"/>
  <c r="G11" i="58"/>
  <c r="G12" i="58"/>
  <c r="G13" i="58"/>
  <c r="G14" i="58"/>
  <c r="G15" i="58"/>
  <c r="G16" i="58"/>
  <c r="C13" i="31"/>
  <c r="G18" i="58"/>
  <c r="G17" i="58"/>
  <c r="G10" i="47"/>
  <c r="G9" i="47"/>
  <c r="G11" i="47"/>
  <c r="G12" i="47"/>
  <c r="G13" i="47"/>
  <c r="G26" i="33"/>
  <c r="G27" i="33"/>
  <c r="G10" i="37"/>
  <c r="G16" i="33"/>
  <c r="G11" i="37"/>
  <c r="G29" i="50"/>
  <c r="G21" i="50"/>
  <c r="G22" i="50"/>
  <c r="G23" i="50"/>
  <c r="G14" i="50"/>
  <c r="G8" i="53"/>
  <c r="G9" i="53"/>
  <c r="C11" i="31"/>
  <c r="G33" i="50"/>
  <c r="G32" i="50"/>
  <c r="G31" i="50"/>
  <c r="G30" i="50"/>
  <c r="G27" i="50"/>
  <c r="G26" i="50"/>
  <c r="G25" i="50"/>
  <c r="G24" i="50"/>
  <c r="G20" i="50"/>
  <c r="G19" i="50"/>
  <c r="G18" i="50"/>
  <c r="G16" i="50"/>
  <c r="G13" i="50"/>
  <c r="G11" i="53"/>
  <c r="G10" i="53"/>
  <c r="G36" i="50"/>
  <c r="C9" i="31"/>
  <c r="G13" i="33"/>
  <c r="G22" i="33"/>
  <c r="G21" i="33"/>
  <c r="G20" i="33"/>
  <c r="G19" i="33"/>
  <c r="G18" i="33"/>
  <c r="G17" i="33"/>
  <c r="G15" i="33"/>
  <c r="G28" i="33"/>
  <c r="G25" i="33"/>
  <c r="G24" i="33"/>
  <c r="G30" i="33"/>
  <c r="G8" i="45"/>
  <c r="G12" i="37"/>
  <c r="G9" i="37"/>
  <c r="C14" i="31"/>
  <c r="G31" i="33"/>
  <c r="C10" i="31"/>
  <c r="G37" i="50"/>
  <c r="G38" i="50"/>
  <c r="G13" i="37"/>
  <c r="C15" i="31"/>
  <c r="G15" i="47"/>
  <c r="G14" i="37"/>
  <c r="G14" i="47"/>
  <c r="G9" i="45"/>
  <c r="C16" i="31"/>
  <c r="G10" i="45"/>
  <c r="G11" i="45"/>
  <c r="G15" i="37"/>
  <c r="G33" i="33"/>
  <c r="G32" i="33"/>
  <c r="C17" i="31"/>
  <c r="C18" i="31"/>
  <c r="C19" i="31"/>
</calcChain>
</file>

<file path=xl/sharedStrings.xml><?xml version="1.0" encoding="utf-8"?>
<sst xmlns="http://schemas.openxmlformats.org/spreadsheetml/2006/main" count="1063" uniqueCount="658">
  <si>
    <t>SVEUKUPNO:</t>
  </si>
  <si>
    <t>PDV:</t>
  </si>
  <si>
    <t>UKUPNO:</t>
  </si>
  <si>
    <t>kom</t>
  </si>
  <si>
    <t>Ukupno bez PDV</t>
  </si>
  <si>
    <t>Jed.cijena</t>
  </si>
  <si>
    <t>Količina</t>
  </si>
  <si>
    <t>Jed.mjere</t>
  </si>
  <si>
    <t>Opis</t>
  </si>
  <si>
    <t>Naziv</t>
  </si>
  <si>
    <t>R.broj</t>
  </si>
  <si>
    <t>kpl</t>
  </si>
  <si>
    <t>Izradio: Republic d.o.o.</t>
  </si>
  <si>
    <t>2.a.2.</t>
  </si>
  <si>
    <t>4.c.2.</t>
  </si>
  <si>
    <t>PRODUKT DIZAJN</t>
  </si>
  <si>
    <t>GRAFIKA</t>
  </si>
  <si>
    <t>MULTIMEDIJA</t>
  </si>
  <si>
    <t>IT I AV</t>
  </si>
  <si>
    <t>UKUPNO BEZ PDV</t>
  </si>
  <si>
    <t>PDV</t>
  </si>
  <si>
    <t>SVEUKUPNO</t>
  </si>
  <si>
    <t>OPĆE ODREDBE:</t>
  </si>
  <si>
    <t>Sve mjere provjeriti na licu mjesta.</t>
  </si>
  <si>
    <t>Prije izvođenja izraditi radioničke nacrte i iste potvrditi s projektantskim nadzorom.</t>
  </si>
  <si>
    <t>Dozvoljeno maksimalno odstupanje od projektiranih dimenzija u vrijednosti 5-10%, ovisno o izvedenom stanju objekta/dimenzijama opreme koja se ugrađuje.</t>
  </si>
  <si>
    <t>OSTALO</t>
  </si>
  <si>
    <t>Redni
broj</t>
  </si>
  <si>
    <t>Jed.
mjere</t>
  </si>
  <si>
    <t>Jedinična
cijena</t>
  </si>
  <si>
    <t>Ukupno 
bez PDV</t>
  </si>
  <si>
    <t xml:space="preserve"> Jed.cijena </t>
  </si>
  <si>
    <t xml:space="preserve"> Ukupno bez PDV </t>
  </si>
  <si>
    <t>ISTRAŽIVANJE I IZRADA TEKSTOVA</t>
  </si>
  <si>
    <t>VANJSKI PROSTOR</t>
  </si>
  <si>
    <t>1.b.1.</t>
  </si>
  <si>
    <t>2.c.1.</t>
  </si>
  <si>
    <t>3.a.1.</t>
  </si>
  <si>
    <t>m2</t>
  </si>
  <si>
    <t>OTKUP FOTOGRAFIJA</t>
  </si>
  <si>
    <t>4.c.3.</t>
  </si>
  <si>
    <t>Naručitelj: VELEUČILIŠTE U KARLOVCU</t>
  </si>
  <si>
    <t>1.a.2.</t>
  </si>
  <si>
    <t>1.b.2.</t>
  </si>
  <si>
    <t>KRALJKEV GAMBIT - GRAFIČKE PLOČICE</t>
  </si>
  <si>
    <t>1.b.3.</t>
  </si>
  <si>
    <t>PRVI KAT</t>
  </si>
  <si>
    <t>2.a.1.</t>
  </si>
  <si>
    <t>FOTO PUNKT - PARAVANI</t>
  </si>
  <si>
    <t>LOGOTIP CENTRA</t>
  </si>
  <si>
    <t>INFO PULT / RECEPCIJA</t>
  </si>
  <si>
    <t>3.a.2.</t>
  </si>
  <si>
    <t>REGAL ZA SUVENIRE</t>
  </si>
  <si>
    <t>3.a.4.</t>
  </si>
  <si>
    <t>STALAK ZA PROSPEKTE</t>
  </si>
  <si>
    <t xml:space="preserve">2.c.3. </t>
  </si>
  <si>
    <t>2.c.5.</t>
  </si>
  <si>
    <t>VANJSKI PROSTOR - DODIR CIVILIZACIJA</t>
  </si>
  <si>
    <t>2.c.10.</t>
  </si>
  <si>
    <t>3.a.3.</t>
  </si>
  <si>
    <t>ILUSTRACIJA ZA INTERPRETACIJU</t>
  </si>
  <si>
    <t>DRUŠTVENA IGRA</t>
  </si>
  <si>
    <t>4.a.1.</t>
  </si>
  <si>
    <t>NISKI REGAL - TEMATSKI PLAYROOM</t>
  </si>
  <si>
    <t>NISKI POLIČAR - TEMATSKI PLAYROOM</t>
  </si>
  <si>
    <t>MOBILNI PARAVANI - IZGUBLJENI GRAD</t>
  </si>
  <si>
    <t>4.a.2.</t>
  </si>
  <si>
    <t>DRUŠTVENA IGRA - TEMATSKI PLAYROOM</t>
  </si>
  <si>
    <t>GRAFIČKA MAPA - FOTO PUNKT</t>
  </si>
  <si>
    <t>GRAFIČKA MAPA - IZGUBLJENI GRAD</t>
  </si>
  <si>
    <t>5.a.1.</t>
  </si>
  <si>
    <t>4.b.3.</t>
  </si>
  <si>
    <t>4.b.5.</t>
  </si>
  <si>
    <t>DOKUMENTARNI INTERAKTIVNI FILM</t>
  </si>
  <si>
    <t>4.b.6.</t>
  </si>
  <si>
    <t>SUSTAV OKIDANJA RASVJETE I ZVUKA</t>
  </si>
  <si>
    <t>ORMAR ZA ODLAGANJE S METALNIM FRONTAMA - ODAJA GRADITELJA</t>
  </si>
  <si>
    <t>MAGNETNI ELEMENTI ZA SLAGANJE - ODAJA GRADITELJA</t>
  </si>
  <si>
    <t>STOL ZA SLAGANJE SA METALNIM GORNJIŠTEM - ODAJA GRADITELJA</t>
  </si>
  <si>
    <t>STOL ZA IGRU SA POMIČNIM GORNJIŠTEM - TEMATSKI PLAYROOM</t>
  </si>
  <si>
    <t>4.c.1.</t>
  </si>
  <si>
    <t>4.c.4.</t>
  </si>
  <si>
    <t>4.c.5.</t>
  </si>
  <si>
    <t>4.c.6.</t>
  </si>
  <si>
    <t>6.a.1.</t>
  </si>
  <si>
    <t>STROPNA INSTALACIJA - OTISAK</t>
  </si>
  <si>
    <t>WALLWASH RASVJETA - STROPNA INSTALACIJA - OTISAK</t>
  </si>
  <si>
    <t>6.a.2.</t>
  </si>
  <si>
    <t>7.a.5.</t>
  </si>
  <si>
    <t>8.a.1.</t>
  </si>
  <si>
    <t>PREGRADNI PARAVAN - DODIR CIVILIZACIJA</t>
  </si>
  <si>
    <t>8.a.2.</t>
  </si>
  <si>
    <t>GRAFIČKA MAPA - DODIR CIVILIZACIJA</t>
  </si>
  <si>
    <t>8.a.3.</t>
  </si>
  <si>
    <t>TRI GOOGLE MAPS RUTE - DODIR CIVILIZACIJA</t>
  </si>
  <si>
    <t>9.a.5.</t>
  </si>
  <si>
    <t>KNJIGA (DNEVNIK) - RAT I MIR</t>
  </si>
  <si>
    <t>9.a.6.</t>
  </si>
  <si>
    <t>GRAFIČKA MAPA - TI SI ZVIJEZDA OVE PRIČE (7 KOM)</t>
  </si>
  <si>
    <t>GRAFIČKA MAPA ZA TRAČNICE - ODAJA GRADITELJA (6 KOM)</t>
  </si>
  <si>
    <t>GRAFIČKA MAPA ZA STOLOVE - ODAJA GRADITELJA (4 KOM)</t>
  </si>
  <si>
    <t>GRAFIČKA MAPA - POV. OSOBA - EUROPSKI PROJEKT KARLOVAC (4 KOM)</t>
  </si>
  <si>
    <t>GRAFIČKA MAPA - RAT I MIR  (2 KOM)</t>
  </si>
  <si>
    <t>10.a.1.</t>
  </si>
  <si>
    <t>POSTAMENT SA PROJEKCIJSKOM POVRŠINOM ZA MAKETU - ZVIJEZDA OD KUPE I KORANE</t>
  </si>
  <si>
    <t>10.a.2.</t>
  </si>
  <si>
    <t>OGRADA OD UŽETA SA NOSAČIMA  - ZVIJEZDA OD KUPE I KORANE</t>
  </si>
  <si>
    <t>10.a.3.</t>
  </si>
  <si>
    <t>10.a.4.</t>
  </si>
  <si>
    <t>SLIJEPA MAKETA KARLOVAČKE ZVIJEZDE</t>
  </si>
  <si>
    <t xml:space="preserve">ANIMACIJA ZA MAPPIRANJE </t>
  </si>
  <si>
    <t>10.a.6.</t>
  </si>
  <si>
    <t>10.a.7.</t>
  </si>
  <si>
    <t>10.a.8.</t>
  </si>
  <si>
    <t>POSTAMENT ZA TABLET  - ZVIJEZDA OD KUPE I KORANE</t>
  </si>
  <si>
    <t>UMJETNIČKE INSTALACIJE - KRALJKEV GAMBIT</t>
  </si>
  <si>
    <t>IT OPREMA - INFO PULT / RECEPCIJA</t>
  </si>
  <si>
    <t>11.a.11.</t>
  </si>
  <si>
    <t>GRAFIČKI DIZAJN MAPA I OSTALIH GRAFIČKIH POVRŠINA STALNOG POSTAVA</t>
  </si>
  <si>
    <t>12.a.2.</t>
  </si>
  <si>
    <t>SOFTVER ZA KONTROLU IZLOŠKA (TABLET)</t>
  </si>
  <si>
    <t>PRINTER / SCANER ALL IN ONE</t>
  </si>
  <si>
    <t>POZICIJA 2C</t>
  </si>
  <si>
    <t>POZICIJA 4B</t>
  </si>
  <si>
    <t>POZICIJA 10A</t>
  </si>
  <si>
    <t>MAPPING PROJEKTOR</t>
  </si>
  <si>
    <t>UPRAVLJAČKI TABLET</t>
  </si>
  <si>
    <t>POZICIJA OSTALO 12</t>
  </si>
  <si>
    <t>MAKETARSTVO I KOSTIMOGRAFIJA</t>
  </si>
  <si>
    <t>RASVJETA IZLOŽAKA</t>
  </si>
  <si>
    <t>MULTIDISCIPLINARNI SADRŽAJI</t>
  </si>
  <si>
    <t>UMJETNIČKE INSTALACIJE</t>
  </si>
  <si>
    <t>BRENDIRANJE I GRAFIČKO OPREMANJE</t>
  </si>
  <si>
    <t>Troškovnik: REKAPITULACIJA - ITU</t>
  </si>
  <si>
    <t>REKAPITULACIJA - ITU</t>
  </si>
  <si>
    <t>Troškovnik: PRODUKT DIZAJN - ITU</t>
  </si>
  <si>
    <t>Troškovnik: GRAFIKA - ITU</t>
  </si>
  <si>
    <t>Troškovnik: MAKETARSTVO I KOSTIMOGRAFIJA - ITU</t>
  </si>
  <si>
    <t>Troškovnik: MULTIMEDIJALNA OPREMA - ITU</t>
  </si>
  <si>
    <t>Troškovnik: IT I AV - ITU</t>
  </si>
  <si>
    <t>Troškovnik: RASVJETA IZLOŽAKA - ITU</t>
  </si>
  <si>
    <t>Troškovnik: MULTIDISCIPLINARNI SADRŽAJI - ITU</t>
  </si>
  <si>
    <t>Troškovnik: UMJETNIČKE INSTALACIJE - ITU</t>
  </si>
  <si>
    <t>KRALJEV GAMBIT - URBANA OPREMA</t>
  </si>
  <si>
    <t>JOSIPOV BASTION - PROZOR U PROŠLOST</t>
  </si>
  <si>
    <t>Na mjestu prema projektu, za potrebe izrade urbanog mobilijara u vanjskom prostoru za interpretacijski izložak 'Kraljev gambit', izradit će se 3x stol i klupe sa figurama kralja, lovca i pješaka postavljenima kao umjetnička instalacija na površini stola. Stol i klupe se izrađuju od 3D printanog betona, završno obrađenog premazom od građevinskog ljepila kako bi se dobila glatka površina. Komplet urbane opreme se izrađuje i printa u 3 dijela (stol i dvije klupe), te se međusobno povezuju u cjeloviti funkcionalni element. Umjetnička figura kao 4. element se izrađuje kao umjetnička instalacija i postavlja naknadno na stol, te se pazi da su dimenzije i način spajanja u skladu sa mogućnostima elementa od betona. Ukupne dimenzije elementa od betona su 188x140x75cm. Konstrukciju učvrstiti prema potrebi sa dodacima u betonu ili postavljanjem armature. Dimenzije prema nacrtu.</t>
  </si>
  <si>
    <t>2.a.3.</t>
  </si>
  <si>
    <t>Na mjestu prema projektu, postavlja se stalak za prospekte ukupnih dimenzija 66 x 30 x 200 cm. Element se izrađuje od plstificiranog željeza crne boje, profila 30 x 30 mm koji se spajaju u dva okvira. Dva okvira su učvršćena i povezana sa dva poprečna dijagonalno postavljena željezna profila na koje se učvršćava plastificirani lim crne boje. Debljinu lima odabrati prema potrebi da konstrukcija bude što stabilnija. Na plohu lima se postavljaju profili od plastificiranog lima koji su učvršćeni što manje vidljivim spojem. Element je crne boje. Dimenzije prema nacrtu.</t>
  </si>
  <si>
    <t>Na mjestu prema projektu, postavlja se umjetnička stropna instalacija 'Otisak' koja se sastavlja od pravokutne potkonstrukcije i tkanine koja visi s nje, te oblikuje logotip centra duž stropa prostora. Potkonstrukcija je metalna mreža dimenzija 2200 x 440 cm, sa cca rasterom 10 x 10 cm koja je učvršćena za strop visilicama. Potkonstrukcija se postavlja u čitavoj širini stropa središnjeg dijela prostora. Tkanina je visine 100 cm te se drži za mrežu pomoću kvačica za zavjese ovješenih pomoću kukica za potkonstrukciju. Razmještaj tkanine se slaže na licu mjesta dok je potkonstrukcija spuštena na potrebnu razinu, te se naknadno učvršćuje za strop. Tkanina je djelomično translucentna kako bi se stvorio svjetlosni efekt od svjetala projektiranih za instalaciju. Iz središnje instalacije se na 9 lokacija tkanina nastavlja okomito na sljeme u širini od 70 cm prema pojedinačnom izlošku 'Dodir civilizacija'. Iznad svakog izloška se nalazi natpis na tkanini sa nazivom grada koji predstavlja.</t>
  </si>
  <si>
    <t>Tisak, isporuka i montaža MAT naljepnice. Površine i dimenzije detaljno uskladiti s pripremom u sklopu izvedbe grafičkog dizajna. Tehnika izrade: Digitalni tisak (eco solvent) na PVC foliju + zaštitna suha UV laminacija.</t>
  </si>
  <si>
    <t xml:space="preserve">Tisak, isporuka i montaža MAT naljepnice, kaširana na kompozitnu aluminijsku sendvič ploču, debljine do 3 mm. Ploča obrezana na format prema projektu. Površine i dimenzije detaljno uskladiti s pripremom u sklopu izvedbe grafičkog dizajna. Tehnika izrade: Digitalni tisak (eco solvent) na PVC foliju + zaštitna suha UV laminacija </t>
  </si>
  <si>
    <t>Na mjestu prema projektu, za potrebe izrade interaktivnog izloška ''Zvijezda od Kupe do Korane'' izrađuje se zakošeni postament za maketu na kojeg se projiciraju projekcije po projektu. Postament se izrađuje od čelične potkonstrukcije na koju se postavlja obloga od MDF debljine 22 mm, bijele boje. Voditi računa da je završna površina glatka i ujednačena. Detalje spajanja i postavljanja makete na postament prema uputama Naručitelja i prema projektu vizualnog identiteta. Tretirano temeljnim premazom. Završni lak premaz bez sjaja, boje prema odabiru Naručitelja. Čelična potkonstrukcija radi stabilnosti, profili 30x30x3 mm, vijčano spajani, prema potrebi vareni na mjestu, pocinčani. Dimenzije 310 x 280 x 370 cm.</t>
  </si>
  <si>
    <t xml:space="preserve">Na mjesto prema projektu, ispred postamenta 10.a.1. postavit će se manji LCD touch ekran (tablet) na samostojeće kućište učvršćeno u pod prema projektu. Kućište se izvodi od čelične potkonstrukcije na koju se postavlja obloga od MDF-a debljine 22 mm. U oblozi se izvode gravure  prema uputama Naručitelja i prema projektu vizualnog identiteta. Unutarnje čelične nosače staviti po potrebi. Tretirano temeljnim premazom. Završni lak premaz bez sjaja, boje prema odabiru Naručitelja. Čelična potkonstrukcija radi stabilnosti, profili 30x30x3 mm, vijčano spajani, prema potrebi vareni na mjestu, pocinčani. Dimenzije 40 x 30 x 90 cm. </t>
  </si>
  <si>
    <t>Na mjestu prema projektu, za potrebe interpretacijskog izloška 'Josipov bastion' izrađuje se podni samostojeći izložak od željeza i stakla, sa konturnim linijama koje simuliraju obrise izvornog izgleda bastiona. Pored izloška će biti postavljena metalna oznaka na podu koja će označavati poziciju - točku gledišta prema izlošku. Ukupna dimenzija izloška je 200 x 200 x 40 cm. Okvir konstrukcije se izrađuje od željeznih profila 50 x 50 mm koji stvaraju 2 nosiva okvira, unutar njih se postavlja manji okvir od profila 30 x 30 mm unutar kojeg stoji kaljeno staklo. Konstrukacija se učvršćuje u pod na poziciji prema projektu. Na pozadini stakla se postavlja naljepnica u dogovoru sa projektantom. Završni lak premaz bez sjaja, boje prema odabiru Naručitelja. Dimenzije prema nacrtu.</t>
  </si>
  <si>
    <t>Na mjestu prema projektu, postavljaju se 2 stola za igru sa pomičnim gornjištem. Stol je napravljen od plastificiranih željeznih profila 70x70 mm, drvenog prostora za igru i pomičnog drvenog gornjišta. Ukupna dimenzija stola je 90 x 120 x 75 cm. Unutar drvenog prostora za igru nalaze se potrebni utori i elementi prilagođeni igri, ploha na kojoj se igra je obučena u tkaninu sa isprintanim dizajnom igre. Gornjište stola se može maknuti kada se stol koristi za igru, voditi računa da je gornjište osigurano dok stoji na stolu a stol se koristi za druge potrebe. Završni lak premaz bez sjaja, boje prema odabiru Naručitelja. Dimenzije prema nacrtu.</t>
  </si>
  <si>
    <t>Na mjestu prema projektu, postavljaju se 4 stola sa metalnim gornjištem. Stolovi na sebi imaju nalijepljene obrise Zvijezde sa svim fortifikacijskim elementima. Gornjišta su od metala i na njih se slažu magneti - fortifikacijski elementi preuzeti s ploče. Stolovi se grupiraju za potrebe interpretacije i imaju ukupnu dimenziju od 180x240 cm. Stol je napravljen od plastificiranih željeznih profila 30x30 mm i metalnog gornjišta. Ukupna dimenzija stola je 90 x 120 x 75 cm. Završni lak premaz bez sjaja, boje prema odabiru Naručitelja. Dimenzije prema nacrtu.</t>
  </si>
  <si>
    <t>Na mjestu prema projektu, ispred interpretacijskog izloška i scene ''Rat i mir'' te maketa ''Dodir civilizacija'', postavit će se ograda od užeta sa nosačima. Nosači se izrađuju od plastificiranih željeznih profila 20 x 20 mm koji se spajaju u okvir dimenzija 60 x 15 cm. Okviri se učvršćuju u pod na udaljenosti 145 cm, ovisno o rasteru krovnih greda. Raster između greda sadrži po 4 nosača. U gornjoj zoni okvira postavlja se metalna ploča sa rupom koja se učvršćuje u okvir varenjem, a služi kao držač za uže koje se provlači kroz rupu. Uže pri završetku ima metalni osigurač za stopiranje od ispadanja. Tretirano temeljnim premazom. Završni lak premaz bez sjaja, boje prema odabiru projektanta. Ukupan broj komada okvira 4.</t>
  </si>
  <si>
    <t>GRAFIČKA MAPA - STARI GRADOVI (9 KOM)</t>
  </si>
  <si>
    <t>Za potrebe prezentacije ucentru otkupit će se fotografije koje ilustriraju temu, sve prema odabiru naručitelja. Format fotografije 300 dpi, minimalne veličine 4 MB.</t>
  </si>
  <si>
    <t>Izrada i dostava finalnih ilustracija u traženim rezolucijama  (minimalna rezolucija A4 300 dpi; 2480 x 3508 pixela, 1-30 MB)</t>
  </si>
  <si>
    <t>Istraživanje i izrada pitanja i odgovora, osmišljavanje pravila igre, tehnike igranja za tematski playroom, skice ploče za igru i detalji funkcionalnosti, osmišljavanje figura i simbola, detaljna izrada uputa za grafički dizajn i izvedbu igre prema poziciji u stavci 3.a.1.</t>
  </si>
  <si>
    <t>Oblikovanje i uređivanje tekstualnih interpretacijskih podloga na temelju interdisciplinarnog istraživanja - izrađuje se ukupno 50 kartica teksta prema temama zadanim projektom; usklađivanje i dopuna interpretacijskih tekstova zbog eventualnih izmjena u detaljima postava, lektura i korektura; prilagodba i izrada tekstualnog sadržaja za potrebe AV i IT sadržaja kao i tekstova za grafičke mape; prijevod i lektura na engleski jezik</t>
  </si>
  <si>
    <t>Kriterij za ocjenu jednakovrijednosti:</t>
  </si>
  <si>
    <t>Jednakovrijednost se dokazuje tabelarnim usporednim prikazom (po normi definirano, projektirano i zamjensko) Esr, Uo, Ud, GR, Ra. Dokazi se prilažu prilikom predaje ponude, inače se ista neće uzeti u razmatranje. 
Jednakovrijednost se dokazuje i tehničkim karakteristikama svjetiljke, kao i oblikovnosti samog proizvoda.</t>
  </si>
  <si>
    <t>"Dobava nadgradnog reflektora sa integriranim napajanjem te sa integriranim elektronskim dimabilnim elementom za regulaciju svjetla od 10% do 100%
Kućište reflektora je izrađeno od tlačno lijevanog aluminija završne obrade crne boje. 22O-24OV / 5O-6OHz"
Specifikacija reflektora:
Ukupna snaga: 29W (±2%)
SvjetlosnI tok: 2150 lm (±3%)
Efikasnost svjetiljke minimalno 74 lm/W (±2%)
Temperatura boje svjetlosti: 3000K
Faktor uzvrata boje minimalno CRI &gt; 90 
Stupanj zaštite minimalno IP20
Kromacitet tolerancija: maksimalno 3
Klasa električne zaštite: I
Dimenzije: Ø85 x 225 mm (±2%)
Masa: 1100 g (±5%)
Mogućnost zakretanja svjetiljke 355°
Mogućnost vertikalnog nagiba svjetiljke 90°
Snop svjetla regulabilan na reflektoru od 15° do 60°
Životni vijek izvora svjetlosti minimalno 100.000 h L80 B20
Izjava o sukladnosti sa CE oznakom
Oznaka u projektu R01
Montaža i spajanje na pripremljene, ispitane i označene izvode.</t>
  </si>
  <si>
    <t xml:space="preserve">"Dobava nadgradnog RGBW reflektora za integraciju na DMX512 protokol, bez ventilatora (nečujan rad)
Kućište reflektora je završne obrade crne boje. AC90-360V 50/60 Hz"
Specifikacija reflektora:
Ukupna snaga: 200W (±2%)
Brzi strobo: 1-13 Hz
Stupanj zaštite minimalno IP20
Dimenzije: 210 x 210 x 120 mm (±2%)
Masa: 4200 g (±5%)
U kompletu sa šuko kabelom
DMX kanali minimalno 8
Snop svjetla 45°
Životni vijek izvora svjetlosti minimalno 50.000 h 
Izjava o sukladnosti sa CE oznakom
Oznaka u projektu R02
Montaža i spajanje na pripremljene, ispitane i označene izvode.
</t>
  </si>
  <si>
    <t>UPRAVLJANJE I PUŠTANJE U RAD</t>
  </si>
  <si>
    <t>LASERSKI PROJEKTOR</t>
  </si>
  <si>
    <t>NOSAČ ZA PROJEKTOR</t>
  </si>
  <si>
    <t>MOTORIZIRANO PLATNO</t>
  </si>
  <si>
    <t>ZVUČNIK KOLUMNA</t>
  </si>
  <si>
    <t>BEŽIČNI PREZENTACIJSKI UREĐAJ</t>
  </si>
  <si>
    <t>MREŽNI I/O BOX</t>
  </si>
  <si>
    <t>KOMUNIKACIJSKI ORMAR</t>
  </si>
  <si>
    <t xml:space="preserve">Tisak, isporuka i montaža MAT naljepnice, kaširana na kompozitnu aluminijsku sendvič ploču, debljine do 3 mm, sajlama sidreno za betonsku kontrukciju. Ploča obrezana na format prema projektu. Površine pločica 148 x 210 mm. Tehnika izrade: Digitalni tisak (eco solvent) na PVC foliju + zaštitna suha UV laminacija </t>
  </si>
  <si>
    <t>Izrada i dostava te montaža (u stavku 3.a.1.) društvene igre, tisak i odrezivanje na format igrače ploče, izrada kartica, izrada igračih figura i ostalih funkcionalnih djelova igre prema uputama iz projekta izrade igre u troškovniku multidisciplinarnih sadržaja.</t>
  </si>
  <si>
    <t>GRAFIČKA MAPA ZA METALNE FRONTE - ODAJA GRADITELJA (4 KOM)</t>
  </si>
  <si>
    <r>
      <t xml:space="preserve">GRAFIČKA MAPA - ZVIJEZDA </t>
    </r>
    <r>
      <rPr>
        <sz val="11"/>
        <rFont val="Calibri"/>
        <family val="2"/>
        <scheme val="minor"/>
      </rPr>
      <t>(2 KOM)</t>
    </r>
  </si>
  <si>
    <t>Izrada i dostava građevinskih fortifikacijskim elementima (bedem, bastion, kurtina, revelin, opkop...) karlovačke zvijezde. Elementi su napravljeni od uslojene polipropilenske mase rezane u konturama prema projektu, na donjoj stranici (naličju) elementa integrirani su jaki magneti. Svi elementi su konturno prikazani na grafičkoj mapi na spojenim stolovima (metalnoj plohi) te je tako predviđeno njihovo razmještanje tokom slaganja.  Magneti su dovoljno jaki da drže element na okomitoj površini metalne fronte ormara za skladištenje. Elementi su završno premazani smolom i obojani u različite boje ovisno o fazama gradnje dijelova utvrde koje predstavljaju. Svi elementi se izrađuju preliminarno u skicama i radioničkim nacrtima te predaju Naručitelja na odobrenje.</t>
  </si>
  <si>
    <t>SPOT RASVJETA - ZVIJEZDA</t>
  </si>
  <si>
    <t xml:space="preserve">SPOT RASVJETA - POV. OSOBA - EUROPSKI PROJEKT KARLOVAC </t>
  </si>
  <si>
    <t>Tisak, dorada, uzvez i dostava knjige, tvrdi uvez plastifikacija 1/0 mat, ravni hrbat, tisak na korice CMYK (papir mat min. 200 gr/m²), knjižni blok - 32 stranice CMYK (papir mat min. 150 gr/m²), format 300 mm x 400 mm.</t>
  </si>
  <si>
    <t>Potrebno je izraditi 3 predefinirane ture sa unesenim GPS lokacijama koje se otvaraju u Google Mapama na korisnikovim pametnim uređajima. Tura omogucuje da korisnim vidi točke na turi kao lokacije i koliko su udaljenje od njega, te kojim putem može doći do tih tura. Korsnik rutama može pristupiti skeniranjem QR koda koji su smješteni na zidu</t>
  </si>
  <si>
    <t xml:space="preserve">Izrada dizajna svih grafičkih mapa stalnog postava. Grafički dizajn mora biti usklađen s vizualnim identitetom, te mora sažimati sve sadržaje koji su potrebni za interpretaciju, a koji nisu dio ove stavke poput tekstova, fotografija, ilustracija. 
Tehnički opis:  - izrada grafičkih rješenja s detaljnim proporcijama i načinima aplikacije za svaku pojedinu grafičku mapu, panel ili drugi grafički element koji je dio stalnog postava 
- dizajn sučelja na mjestima gdje se on zahtijeva projektom; Priprema materijala za tisak i implementaciju na digitalnim sučeljima
</t>
  </si>
  <si>
    <t>ZVUČNIK NADGRADNI</t>
  </si>
  <si>
    <t>BEŽIČNA PRISTUPNA TOČKA</t>
  </si>
  <si>
    <t>MREŽNI ROUTER SA CLOUD KOMPJUTEROM</t>
  </si>
  <si>
    <t>VIŠEKANALNI DSP REPRODUKCIJSKI UREĐAJ</t>
  </si>
  <si>
    <t>DSP PROCESOR LICENCE</t>
  </si>
  <si>
    <t>Jednakovrijednih ili boljih tehničkih karakteristika</t>
  </si>
  <si>
    <t>Tehnički zahtjev</t>
  </si>
  <si>
    <t xml:space="preserve">Display: </t>
  </si>
  <si>
    <t>23.8"</t>
  </si>
  <si>
    <t xml:space="preserve">Rezolucija min: </t>
  </si>
  <si>
    <t>1920 x 1080</t>
  </si>
  <si>
    <t xml:space="preserve">Procesor: </t>
  </si>
  <si>
    <t>24MB Cache, 14 core, 20 threads, 4.8GHz</t>
  </si>
  <si>
    <t xml:space="preserve">Grafika min: </t>
  </si>
  <si>
    <t>Intel graphich ili jednakovrijedno</t>
  </si>
  <si>
    <t xml:space="preserve">Disk: </t>
  </si>
  <si>
    <t>1TB M.2</t>
  </si>
  <si>
    <t xml:space="preserve">Memorija: </t>
  </si>
  <si>
    <t>16GB DDR5</t>
  </si>
  <si>
    <t xml:space="preserve">konfiguracija računala </t>
  </si>
  <si>
    <t>ALL in One</t>
  </si>
  <si>
    <t xml:space="preserve">WiFi: </t>
  </si>
  <si>
    <t>6E, 802.11 AX</t>
  </si>
  <si>
    <t xml:space="preserve">LAN: </t>
  </si>
  <si>
    <t>10/100/1000</t>
  </si>
  <si>
    <t>Sučelja (min):</t>
  </si>
  <si>
    <t>USB-3.2 3 kom</t>
  </si>
  <si>
    <t>USB-2 2kom</t>
  </si>
  <si>
    <t>USB-C 1 kom</t>
  </si>
  <si>
    <t>1 x line out</t>
  </si>
  <si>
    <t xml:space="preserve">Opertivni sustav </t>
  </si>
  <si>
    <t>operativni sustav u profesionalnj verziji</t>
  </si>
  <si>
    <t xml:space="preserve">Pribor: </t>
  </si>
  <si>
    <t>bežični miš i tipkovnica, FHD kamera</t>
  </si>
  <si>
    <t>Printer / scaner all in one</t>
  </si>
  <si>
    <t>Tehnologija ispisa:</t>
  </si>
  <si>
    <t>Ink-jet</t>
  </si>
  <si>
    <t xml:space="preserve">Podržane vrste medija: </t>
  </si>
  <si>
    <t>Papir ,  omotnice, foto papir, korisnički definirane</t>
  </si>
  <si>
    <t xml:space="preserve">Integriran skener: </t>
  </si>
  <si>
    <t>da</t>
  </si>
  <si>
    <t xml:space="preserve">Kopiranje: </t>
  </si>
  <si>
    <t xml:space="preserve">Vrsta ispisa: </t>
  </si>
  <si>
    <t>crno/bijelo i u boji</t>
  </si>
  <si>
    <t xml:space="preserve">Sučelje printera: </t>
  </si>
  <si>
    <t>USB, Ethernet, Wifi</t>
  </si>
  <si>
    <t xml:space="preserve">Napajanje: </t>
  </si>
  <si>
    <t>AC 100 V - 240 V</t>
  </si>
  <si>
    <t xml:space="preserve">Dimenzije (max): </t>
  </si>
  <si>
    <t>380 x 350 x 235 mm (Š x D x V)</t>
  </si>
  <si>
    <t xml:space="preserve">Spremnik za: </t>
  </si>
  <si>
    <t>boje min 70-ml(po boji), min crna 125-ml</t>
  </si>
  <si>
    <t>Osobno računalo - POS</t>
  </si>
  <si>
    <t>Računalo:</t>
  </si>
  <si>
    <t>All-in one računalo s ekranom osjetljivim na dodir</t>
  </si>
  <si>
    <t>Tehnologija ispisa</t>
  </si>
  <si>
    <t>termalni printer</t>
  </si>
  <si>
    <t>Brzina ispisa:</t>
  </si>
  <si>
    <t>90mm/s</t>
  </si>
  <si>
    <t>Rezolucija:</t>
  </si>
  <si>
    <t>384 dots/line</t>
  </si>
  <si>
    <t>Širina trake za ispis:</t>
  </si>
  <si>
    <t>57mm ±0,5mm</t>
  </si>
  <si>
    <t>Emulacija:</t>
  </si>
  <si>
    <t>ESC/POS</t>
  </si>
  <si>
    <t>Pribor:</t>
  </si>
  <si>
    <t xml:space="preserve">Ladica za novac, tipkovnica, miš, POS bar code čitač, </t>
  </si>
  <si>
    <t>01.</t>
  </si>
  <si>
    <t>Laserski projektor</t>
  </si>
  <si>
    <t>Display:</t>
  </si>
  <si>
    <t>3LCD</t>
  </si>
  <si>
    <t>1920 x 1200 px</t>
  </si>
  <si>
    <t>Omjer:</t>
  </si>
  <si>
    <t>Svjetlosna moć:</t>
  </si>
  <si>
    <t>10000 ANSI Lumen</t>
  </si>
  <si>
    <t>Kontrast</t>
  </si>
  <si>
    <t>5000000 : 1</t>
  </si>
  <si>
    <t>Izvor svjetla:</t>
  </si>
  <si>
    <t>Laserska dioda</t>
  </si>
  <si>
    <t>Trajnost izvora svjetla:</t>
  </si>
  <si>
    <t>20000 sati</t>
  </si>
  <si>
    <t>Korekcija pomaka objektiva:</t>
  </si>
  <si>
    <t>ovisno o odabranoj leći</t>
  </si>
  <si>
    <t>Korekcija trapeza:</t>
  </si>
  <si>
    <t>± 30°H – ± 45°V</t>
  </si>
  <si>
    <t>Ulazi</t>
  </si>
  <si>
    <t>RGB D-sub:</t>
  </si>
  <si>
    <t>HDBaseT:</t>
  </si>
  <si>
    <t>HDMI:</t>
  </si>
  <si>
    <t>DVI-D</t>
  </si>
  <si>
    <t>Vanjsko upravljanje:</t>
  </si>
  <si>
    <t>RS232, Ethernet, Remote stereo mini</t>
  </si>
  <si>
    <t>Mrežno povezivanje:</t>
  </si>
  <si>
    <t>RJ45</t>
  </si>
  <si>
    <t>USB:</t>
  </si>
  <si>
    <t>Type A, Type B</t>
  </si>
  <si>
    <t>Napajanje:</t>
  </si>
  <si>
    <t>AC 100 - 240V, 50/60 Hz</t>
  </si>
  <si>
    <t>Potrošnja:</t>
  </si>
  <si>
    <t>~ 560W</t>
  </si>
  <si>
    <t>Dimenzije (max):</t>
  </si>
  <si>
    <t>550 x 190 x 440mm [D x Š x V]</t>
  </si>
  <si>
    <t>Težina (max):</t>
  </si>
  <si>
    <t>17 kg</t>
  </si>
  <si>
    <t>02.</t>
  </si>
  <si>
    <t xml:space="preserve">Nosač za projektor </t>
  </si>
  <si>
    <t>Maksimalno opterećenje:</t>
  </si>
  <si>
    <t>45 kg</t>
  </si>
  <si>
    <t>Nagib:</t>
  </si>
  <si>
    <t>do 30°</t>
  </si>
  <si>
    <t>Zakretanje</t>
  </si>
  <si>
    <t>360°</t>
  </si>
  <si>
    <t>Boja.</t>
  </si>
  <si>
    <t>bijela</t>
  </si>
  <si>
    <t>03.</t>
  </si>
  <si>
    <t>Motorizirano platno</t>
  </si>
  <si>
    <t>Dimenzija projekcije:</t>
  </si>
  <si>
    <t>300 x 225 cm</t>
  </si>
  <si>
    <t>50 kg</t>
  </si>
  <si>
    <t>Tip projekcijske površine:</t>
  </si>
  <si>
    <t>Matte White</t>
  </si>
  <si>
    <t>Pojačanje:</t>
  </si>
  <si>
    <t>Boja:</t>
  </si>
  <si>
    <t>Bijela</t>
  </si>
  <si>
    <t>Pribor :</t>
  </si>
  <si>
    <t>sav pribor za ugradnju</t>
  </si>
  <si>
    <t>Tip:</t>
  </si>
  <si>
    <t>motorizirano rolo platno</t>
  </si>
  <si>
    <t>04.</t>
  </si>
  <si>
    <t>Leča za laserski projektor ultrashort</t>
  </si>
  <si>
    <t xml:space="preserve">Široka zoom </t>
  </si>
  <si>
    <t>Fokalna duljina:</t>
  </si>
  <si>
    <t>17.6 - 24.3 mm</t>
  </si>
  <si>
    <t>Throw Ratio:</t>
  </si>
  <si>
    <t>0.77 - 1.07</t>
  </si>
  <si>
    <t>50" - 1000"</t>
  </si>
  <si>
    <t>1.5 kg</t>
  </si>
  <si>
    <t>05.</t>
  </si>
  <si>
    <t>Zvučnik kolumna</t>
  </si>
  <si>
    <t>Nadgradni, column array</t>
  </si>
  <si>
    <t>Komponente:</t>
  </si>
  <si>
    <t>8 x 2.75in</t>
  </si>
  <si>
    <t>Snaga:</t>
  </si>
  <si>
    <t>120W</t>
  </si>
  <si>
    <t>Impedancija:</t>
  </si>
  <si>
    <t>8 Ω</t>
  </si>
  <si>
    <t>Snaga 70V:</t>
  </si>
  <si>
    <t>60/30/15/7,5/W</t>
  </si>
  <si>
    <t>Snaga 100V:</t>
  </si>
  <si>
    <t>60/30/15/W</t>
  </si>
  <si>
    <t>Osjetljivost:</t>
  </si>
  <si>
    <t>87dB @ 1m</t>
  </si>
  <si>
    <t>Max. SPL:</t>
  </si>
  <si>
    <t>114dB</t>
  </si>
  <si>
    <t>Frekvencijski raspon:</t>
  </si>
  <si>
    <t>90Hz – 17kHz</t>
  </si>
  <si>
    <t>Način ugradnje:</t>
  </si>
  <si>
    <t>nadgradni</t>
  </si>
  <si>
    <t>Stupanj zaštite:</t>
  </si>
  <si>
    <t>IP-54</t>
  </si>
  <si>
    <t>Mogućnost bojanja:</t>
  </si>
  <si>
    <t>Prema zahtjevu arhitekta</t>
  </si>
  <si>
    <t>Montažni elementi:</t>
  </si>
  <si>
    <t xml:space="preserve">Svi potrebni elementi i pribor za montažu zvučnika na zid s mogućnošću podešavanja </t>
  </si>
  <si>
    <t>06.</t>
  </si>
  <si>
    <t>Mrežno pojačalo 4 kanala</t>
  </si>
  <si>
    <t>Broj izlaznih kanala:</t>
  </si>
  <si>
    <t>Snaga :</t>
  </si>
  <si>
    <t>700W / kanalu @ 8 Ω; 800W / kanalu @ 4 Ω</t>
  </si>
  <si>
    <t>Distorzija:</t>
  </si>
  <si>
    <t>8ohm 0.02 - 0.05% THD</t>
  </si>
  <si>
    <t>Ulazna osjetljivost:</t>
  </si>
  <si>
    <t>1,2mV do 17.35V</t>
  </si>
  <si>
    <t>Broj ulaznih kanala:</t>
  </si>
  <si>
    <t xml:space="preserve">4 neovisnih o izlazu </t>
  </si>
  <si>
    <t>mogučnost korištenja ulaza u dig. Procesoru putem mreže</t>
  </si>
  <si>
    <t xml:space="preserve">20Hz – 20kHz </t>
  </si>
  <si>
    <t>Tip pojačala:</t>
  </si>
  <si>
    <t>Mrežno, slanje/primanje digitalnog audia pomoču gigabit eterneta</t>
  </si>
  <si>
    <t>Zaštita:</t>
  </si>
  <si>
    <t>Od kratkog spoja, termalna zaštita, RF zaštita od prevelike struje, prevelikog napona</t>
  </si>
  <si>
    <t>Ulazne priključnice:</t>
  </si>
  <si>
    <t>Euro blok stezaljke</t>
  </si>
  <si>
    <t>Izlazne priključnice:</t>
  </si>
  <si>
    <t>10.5 kg</t>
  </si>
  <si>
    <t>Dimenzije:</t>
  </si>
  <si>
    <t>19" / 2RU</t>
  </si>
  <si>
    <t>Svi potrebni elementi i pribor za montažu u komunikacijski ormar</t>
  </si>
  <si>
    <t>GPIO:</t>
  </si>
  <si>
    <t>8 GPIO</t>
  </si>
  <si>
    <t>Napredno</t>
  </si>
  <si>
    <t>Integracija sa nuđenim digitalnim audio procesorom</t>
  </si>
  <si>
    <t>07.</t>
  </si>
  <si>
    <t>Bežični prezentacijski uređaj</t>
  </si>
  <si>
    <t>Bežična konekcija za djeljenje prikaza ekrana</t>
  </si>
  <si>
    <t>Broj istovremenih prikaza na ekran (min)</t>
  </si>
  <si>
    <t>Podrška za :</t>
  </si>
  <si>
    <t>Tablet, pametni telefon , laptop</t>
  </si>
  <si>
    <t>Video izlaz</t>
  </si>
  <si>
    <t>HDMI</t>
  </si>
  <si>
    <t>Izlazna rezolucija:</t>
  </si>
  <si>
    <t>3840 x 2160</t>
  </si>
  <si>
    <t>Brzina sličica</t>
  </si>
  <si>
    <t>60FPS</t>
  </si>
  <si>
    <t>Broj istovremenih konekcija (min)</t>
  </si>
  <si>
    <t>Bežično povezivanje</t>
  </si>
  <si>
    <t>802.11 ac/n</t>
  </si>
  <si>
    <t>Priključnice:</t>
  </si>
  <si>
    <t>1X LAN 100Mbit</t>
  </si>
  <si>
    <t xml:space="preserve">2 x dugma za bežično povezivanje uređaja sa centralom, </t>
  </si>
  <si>
    <t>Zvučnik nadgradni</t>
  </si>
  <si>
    <t>Nadgradni</t>
  </si>
  <si>
    <t>4.5" LF, ¾" HF</t>
  </si>
  <si>
    <t>50 W</t>
  </si>
  <si>
    <t>87dB SPL</t>
  </si>
  <si>
    <t>110dB</t>
  </si>
  <si>
    <t>68Hz – 20kHz</t>
  </si>
  <si>
    <t>Ugradne dimenzije (D x Š x V):</t>
  </si>
  <si>
    <t>265 x 165 x 165</t>
  </si>
  <si>
    <t>3 kg</t>
  </si>
  <si>
    <t>Svi potrebni elementi i pribor za montažu zvučnika na zid s mogućnošću podešavanja u svim smjerovima - uključeno</t>
  </si>
  <si>
    <t>09.</t>
  </si>
  <si>
    <t xml:space="preserve">Video reproduktor </t>
  </si>
  <si>
    <t>Video dekoder:</t>
  </si>
  <si>
    <t xml:space="preserve">4K (3840x2160@60p) ili Full HD (1920x1080@60p) video </t>
  </si>
  <si>
    <t>Media formati::</t>
  </si>
  <si>
    <t>Video Codecs for 4K content: H.265/H.264</t>
  </si>
  <si>
    <t>Video Containers for 4K H.265/H.264 content: .ts, .mov, .mp4, .mkv</t>
  </si>
  <si>
    <t>Video Codecs for Full HD: H.265, H.264(MPEG-4, Part 10), MPEG-2</t>
  </si>
  <si>
    <t>Video Containers for Full HD content: .ts, .mpg, .vob, .mov, .mp4, .m2ts</t>
  </si>
  <si>
    <t>Formati slika: BMP, JPEG, PNG</t>
  </si>
  <si>
    <t>Audio: MP2, MP3, AAC and WAV (AC3 is passed through)</t>
  </si>
  <si>
    <t>HTML5</t>
  </si>
  <si>
    <t xml:space="preserve"> 4096 x 2160, 3840x2160, 3840 x 600</t>
  </si>
  <si>
    <t>Upscaling :</t>
  </si>
  <si>
    <t>3840 x 2160 x 24/25/29.97/30P</t>
  </si>
  <si>
    <t>Medij za pohranu – vanjski:</t>
  </si>
  <si>
    <t>micro SDHC do 32GB i SDXC do 2TB</t>
  </si>
  <si>
    <t>M.2 SSD sučelje</t>
  </si>
  <si>
    <t>12-pin Phoenix</t>
  </si>
  <si>
    <t>IR:</t>
  </si>
  <si>
    <t>Audio sučelja:</t>
  </si>
  <si>
    <t>3.5mm stereo audio (analogni i digitalni)</t>
  </si>
  <si>
    <t>HDMI 2.0 izlaz</t>
  </si>
  <si>
    <t>LAN:</t>
  </si>
  <si>
    <t>Gigabit</t>
  </si>
  <si>
    <t>12V / 3A</t>
  </si>
  <si>
    <t>180 x 205 x 22 mm</t>
  </si>
  <si>
    <t>Montažani elementi:</t>
  </si>
  <si>
    <t>ugrađeni</t>
  </si>
  <si>
    <t>10.</t>
  </si>
  <si>
    <t>Mrežni I/O box</t>
  </si>
  <si>
    <t>Podešavanje:</t>
  </si>
  <si>
    <t>Web sučeljem</t>
  </si>
  <si>
    <t>Ulazi/izlazi</t>
  </si>
  <si>
    <t>8 x analognih ili digitalnih ulaza(podesivo kroz program) ,8 x  relejnih izlaza</t>
  </si>
  <si>
    <t>DMX, Rs232, TCP</t>
  </si>
  <si>
    <t>Mogućnosti:</t>
  </si>
  <si>
    <t xml:space="preserve">Podešavanje okidanja ulaza/izlaza lokalno u uređaju </t>
  </si>
  <si>
    <t>okidanje / pregled ulaza kroz TCP i DMX</t>
  </si>
  <si>
    <t>Kratkog dometa</t>
  </si>
  <si>
    <t>14.8 - 17.7 mm</t>
  </si>
  <si>
    <t>0.64 - 0.77</t>
  </si>
  <si>
    <t>do 1000"</t>
  </si>
  <si>
    <t>4 kg</t>
  </si>
  <si>
    <t>Upravljački tablet</t>
  </si>
  <si>
    <t>Zaslon (min):</t>
  </si>
  <si>
    <t>12.9“ osjetljiv na dodir</t>
  </si>
  <si>
    <t>Rezolucija zaslona (min):</t>
  </si>
  <si>
    <t>2730 x 2045</t>
  </si>
  <si>
    <t>Procesor:</t>
  </si>
  <si>
    <t>8 core</t>
  </si>
  <si>
    <t>Ugrađena kamera (min):</t>
  </si>
  <si>
    <t>12MP stražnja</t>
  </si>
  <si>
    <t>Bežično povezivanje::</t>
  </si>
  <si>
    <t>wifi 6e</t>
  </si>
  <si>
    <t>Baterija:</t>
  </si>
  <si>
    <t>punjiva litij-polimer min 36Wh</t>
  </si>
  <si>
    <t>Operativni sustav:</t>
  </si>
  <si>
    <t>IOS17 ili jednkovrijedno</t>
  </si>
  <si>
    <t>281 x 215 x 6.5mm | [D x Š x V]</t>
  </si>
  <si>
    <t>0.65 kg</t>
  </si>
  <si>
    <t>USB-C Punjač i USB-C kabel za povezivanje</t>
  </si>
  <si>
    <t>Multimedijski video server 4 izlaza</t>
  </si>
  <si>
    <t>Intel i7-12700 ili jednako vrijedan</t>
  </si>
  <si>
    <t xml:space="preserve">Kučište </t>
  </si>
  <si>
    <t>Industrijsko</t>
  </si>
  <si>
    <t>Memorija:</t>
  </si>
  <si>
    <t>16GB</t>
  </si>
  <si>
    <t>Disk 1:</t>
  </si>
  <si>
    <t>512GB SSD</t>
  </si>
  <si>
    <t>Disk 2:</t>
  </si>
  <si>
    <t>2TB  SSD</t>
  </si>
  <si>
    <t>2 x USB-C, 5 x USB</t>
  </si>
  <si>
    <t>2 x RJ45</t>
  </si>
  <si>
    <t>1 x 1Gbit, 1x2.5Gbit</t>
  </si>
  <si>
    <t>Grafika min:</t>
  </si>
  <si>
    <t>Broj jezgri 3328</t>
  </si>
  <si>
    <t>GPU memorija 6GD GDDR6</t>
  </si>
  <si>
    <t>Brzina memorija 288GB/s</t>
  </si>
  <si>
    <t>Podrška: Microsoft DirectX, Vulkan, open GL,</t>
  </si>
  <si>
    <t>mDP 1.4a x 4 kom</t>
  </si>
  <si>
    <t>Min broj monitora 4 multistream</t>
  </si>
  <si>
    <t>Dimenzije (max)</t>
  </si>
  <si>
    <t>205 x 90 x 225 mm</t>
  </si>
  <si>
    <t>Opertivni sistem:</t>
  </si>
  <si>
    <t>Audio kartica:</t>
  </si>
  <si>
    <t>Stereo</t>
  </si>
  <si>
    <t>Programska podrška za reprodukciju (min):</t>
  </si>
  <si>
    <t xml:space="preserve">interaktivno kreiranje predstave + podešavanje </t>
  </si>
  <si>
    <t>Automatsko i manualno</t>
  </si>
  <si>
    <t>Revolucionaran gui</t>
  </si>
  <si>
    <t>Snažan render engine u realnom vremenu</t>
  </si>
  <si>
    <t>Warping - uvijanje i postavke projektora (npr. Pozicija, leća…)</t>
  </si>
  <si>
    <t>Meki rub i maskiranje kod više-projektorskih postava</t>
  </si>
  <si>
    <t>Integracija u 2D i 3D prostoru</t>
  </si>
  <si>
    <t>Velika baza projektora integrirana u sw radi lakšeg poostavljanja</t>
  </si>
  <si>
    <t>Podrška za NDI</t>
  </si>
  <si>
    <t>Gradnja vanjskih aplikacija na pixera funckijama pomoću API-a</t>
  </si>
  <si>
    <t>Kalibriranje pomoču kamera</t>
  </si>
  <si>
    <t>Označavanje kalibracije projektora unutar 3D prostora markerima</t>
  </si>
  <si>
    <t>Bežična pristupna točka</t>
  </si>
  <si>
    <t>Priključni portovi:</t>
  </si>
  <si>
    <t xml:space="preserve">1 x 10/100/1000 </t>
  </si>
  <si>
    <t>snaga transmisije signala:</t>
  </si>
  <si>
    <t>26dBm</t>
  </si>
  <si>
    <t>Antena:</t>
  </si>
  <si>
    <t>dvostruka (2.4 Ghz, 4dBi i 5 Ghz, 5.5dBi)</t>
  </si>
  <si>
    <t>Wifi standard</t>
  </si>
  <si>
    <t>802.11 a/b/g/n/ac/ax</t>
  </si>
  <si>
    <t>Bežična sigurnost:</t>
  </si>
  <si>
    <t xml:space="preserve">	WPA-PSK, WPA-Enterprise (WPA/WPA2/WPA3)</t>
  </si>
  <si>
    <t>BSSID:</t>
  </si>
  <si>
    <t>8 po radijskom kanalu</t>
  </si>
  <si>
    <t>poe napajanje:</t>
  </si>
  <si>
    <t>max 19W</t>
  </si>
  <si>
    <t>1kg</t>
  </si>
  <si>
    <t>Pribor za montažu na storp/zid</t>
  </si>
  <si>
    <t>Mrežni preklopnik POE 24 port</t>
  </si>
  <si>
    <t>24 x 10/100/1000 + 2 x 1G SFP sučelje</t>
  </si>
  <si>
    <t>Kompatibilnost</t>
  </si>
  <si>
    <t>sa nuđenim cloud mrežnim kompjuterom</t>
  </si>
  <si>
    <t>kapacitet preklapanja (min):</t>
  </si>
  <si>
    <t>85 Gbps</t>
  </si>
  <si>
    <t>Brzina prosljeđivanja (min):</t>
  </si>
  <si>
    <t>65 Mbps</t>
  </si>
  <si>
    <t>min 380 W</t>
  </si>
  <si>
    <t>Indikacije:</t>
  </si>
  <si>
    <t>Integritet linka, aktivnost, brzina,</t>
  </si>
  <si>
    <t>19”/1HE</t>
  </si>
  <si>
    <t>Pribor za montažu u komunikacijski ormar</t>
  </si>
  <si>
    <t>Mrežni router sa cloud kompjuterom</t>
  </si>
  <si>
    <t>9 x 10/100/1000 + 2 x 10G SFP sučelje</t>
  </si>
  <si>
    <t>sa nuđenim preklopnikom</t>
  </si>
  <si>
    <t>Port konzole:</t>
  </si>
  <si>
    <t>RJ45 / Bluetooth</t>
  </si>
  <si>
    <t>Integritet linka, aktivnost</t>
  </si>
  <si>
    <t>Potrošnja max:</t>
  </si>
  <si>
    <t>250W</t>
  </si>
  <si>
    <t>445 x 435 x 290 mm</t>
  </si>
  <si>
    <t>5.5 kg</t>
  </si>
  <si>
    <t>Prostor za pohranu:</t>
  </si>
  <si>
    <t>16GBeMMC + 128GB SSD</t>
  </si>
  <si>
    <t>Memorija sistema:</t>
  </si>
  <si>
    <t>4GB DDR4</t>
  </si>
  <si>
    <t>Prikaz:</t>
  </si>
  <si>
    <t>1.3" ekran osjetljiv na dodir</t>
  </si>
  <si>
    <t>Višekanalni DSP audio reprodukcijski uređaj</t>
  </si>
  <si>
    <t>Mic/line ulaza:</t>
  </si>
  <si>
    <t>10</t>
  </si>
  <si>
    <t>Linijski izlazi:</t>
  </si>
  <si>
    <t>14</t>
  </si>
  <si>
    <t>Network:</t>
  </si>
  <si>
    <t>2 x 1000T-Base</t>
  </si>
  <si>
    <t>20Hz – 20kHz</t>
  </si>
  <si>
    <t>Preslušavanje:</t>
  </si>
  <si>
    <t>&gt; 110dB</t>
  </si>
  <si>
    <t>Ulazna impedancija:</t>
  </si>
  <si>
    <t>5kΩ</t>
  </si>
  <si>
    <t>-39dBu - +21dBu</t>
  </si>
  <si>
    <t>"Phantom" napajanje:</t>
  </si>
  <si>
    <t>+48V DC</t>
  </si>
  <si>
    <t>Uzorkovanje:</t>
  </si>
  <si>
    <t>48kHz</t>
  </si>
  <si>
    <t>A/D – D/A</t>
  </si>
  <si>
    <t>24-bit</t>
  </si>
  <si>
    <t>Mrežna distribucija audio signala:</t>
  </si>
  <si>
    <t>128 x 128 kanala</t>
  </si>
  <si>
    <t>Programski uređaji:</t>
  </si>
  <si>
    <t xml:space="preserve"> mixer, matrica, automatski mixer, grafički i parametrički ekvalizatori, delay, acoustic echo canceler, audio reproduktor, skretnica, kompresor, limiter, gate, ducking, ambient noise compenator, RTA</t>
  </si>
  <si>
    <t>Mogućnost vanjskog upravljanja:</t>
  </si>
  <si>
    <t>Putem touch panela žičnog ili bežičnog</t>
  </si>
  <si>
    <t>Upravljanje:</t>
  </si>
  <si>
    <t>RS-232, LAN</t>
  </si>
  <si>
    <t>Euroblock ulazne / izlazne, USB</t>
  </si>
  <si>
    <t>univerzalno, ugrađeno</t>
  </si>
  <si>
    <t>Redundantno napajanje:</t>
  </si>
  <si>
    <t>Mogućnost spajanja vanjskog napajanja 12V DC</t>
  </si>
  <si>
    <t>19" / 1 RU</t>
  </si>
  <si>
    <t>DSP Procesor licence, UCI i Script</t>
  </si>
  <si>
    <t xml:space="preserve">Kompatibilnost : </t>
  </si>
  <si>
    <t xml:space="preserve"> kompatibilno sa nuđenim procesorom</t>
  </si>
  <si>
    <t>Karakteristike:</t>
  </si>
  <si>
    <t>Doživotna licenca za kupljeni procesor</t>
  </si>
  <si>
    <t>Programska podrška:</t>
  </si>
  <si>
    <t>izrada skripti za napredno korištenje</t>
  </si>
  <si>
    <t>Izrada prilagođenih  sučelja prema vizualnom identitetu</t>
  </si>
  <si>
    <t>Komunikacijski ormar</t>
  </si>
  <si>
    <t>samostojeći</t>
  </si>
  <si>
    <t>1340x600x1000mm</t>
  </si>
  <si>
    <t>Format:</t>
  </si>
  <si>
    <t>šine 19" podesive po dubini</t>
  </si>
  <si>
    <t>Visina:</t>
  </si>
  <si>
    <t>26RU</t>
  </si>
  <si>
    <t>Vrata - prednja:</t>
  </si>
  <si>
    <t>perforirana, jednodjelna lijeva ili desna, otvaranje 230° s ručkom i bravicom</t>
  </si>
  <si>
    <t>Vrata - stražnja:</t>
  </si>
  <si>
    <t>perforirana, ravna, dvodjelna, otvaranje 230° s ručkama i bravicom</t>
  </si>
  <si>
    <t>Otvori za kabele:</t>
  </si>
  <si>
    <t>na krovnoj ploči i podnici s četkicama za ulaz kabela</t>
  </si>
  <si>
    <t>Materijal:</t>
  </si>
  <si>
    <t>galvanizirani čelični lim</t>
  </si>
  <si>
    <t>crna</t>
  </si>
  <si>
    <t>IP-20</t>
  </si>
  <si>
    <t>70kg</t>
  </si>
  <si>
    <t xml:space="preserve">	Pribor:	</t>
  </si>
  <si>
    <t>ventilacijska ploča sa min 4 aktivnih ventilatora, termostatom i prekidačem</t>
  </si>
  <si>
    <t xml:space="preserve">	4 x strujna priključna letva 19 s 9 Schuko/16A utičnica bez prekidača</t>
  </si>
  <si>
    <t xml:space="preserve"> slijepe ploče za zatvaranje neupotrebljenih otvora komunikacijskog ormara dimenzija u količini prema ponuđenoj opremi
vijci i kavezne matice za montažu opreme i slijepih ploča, min dvije police</t>
  </si>
  <si>
    <t>vezice, kanalice za vođenje kablova</t>
  </si>
  <si>
    <t>Svi međuspojni instalacijski audio/video/signalizacijski kablovi</t>
  </si>
  <si>
    <t>Strujne letvice, priključnice , kablovi i spojni pribor </t>
  </si>
  <si>
    <t>Kanalice i pribor za kabelske forme i pričvrščivanje</t>
  </si>
  <si>
    <t>Vide, tiple, matice i ostali materijal za fiksiranje uređaja</t>
  </si>
  <si>
    <t xml:space="preserve">Ostali nespecificirani materijal i oprema za dovođenje </t>
  </si>
  <si>
    <t xml:space="preserve"> sustava do pune funkcionalnosti opreme ponuđene troškovnikom</t>
  </si>
  <si>
    <t>IZVEDBENI TROŠKOVNIK - ITU</t>
  </si>
  <si>
    <t>PROJEKT INTERPRETACIJE U SVRHU REKONSTRUKCIJE, UREĐENJA I PRENAMJENE POSTOJEĆE ZGRADE BOSANSKOG MAGAZINA U RESTORAN BRZE PREHRANE I INTERPRETACIJSKI CENTAR</t>
  </si>
  <si>
    <t>Na mjestu prema projektu, za potrebe izrade foto punkt zone, postavlja se postament sa pozadinom i dvije siluete u prvom planu. Korisnik stoji između pozadine i silueta i postavlja glavu na predviđeno mjesto uz siluete. Postament je dimenzija 190 x 80 x 200 cm, izrađuje se od kompozitne aluminijske sendvič ploče sa potrebnom potkonstrukcijom. Voditi računa da podest procjenjene visine od 7cm može izdržati težinu 2-3 osobe, te osigurati potrebnom potkonstrukcijom. Na pozadini i siluetama se postavljaju grafičke naljepnice po dogovoru sa projektantom i po projektu vizualnog identiteta. Završna boja postamenta u dogovoru sa projektantom prema projektu. Postament i konstrukciju učvrstiti u pod na licu mjesta. Dimenzije prema nacrtu.</t>
  </si>
  <si>
    <t>Na mjestu prema projektu, za potrebe interpretacijskog izloška 'Odaja graditelja' izrađuje se ormar sa policama ukupnih dimenzija 300 x 260 x 40 cm. Ormar se izrađuje od iverice oplemenjene melaminskom folijom sa 4 vrata na kojima su učvršćene metalne površine u 4 različite boje. Na metalnim površinama se slažu magnetne figure za igru. Ormari imaju mogućnost zaključavanja. Završni lak premaz bez sjaja, boje prema odabiru Naručitelja. Dimenzije prema nacrtu.</t>
  </si>
  <si>
    <t>Na mjestu prema projektu, za potrebe prikrivanja instalacija postavlja se pregradni paravan sa grafičkom mapom interpretacijskog izloška 'Dodir civilizacija'. Paravan se postavlja u punoj širini između dvije krovne grede i punoj visini stropa, ukupnih dimenzija 368 x 387 x 8 cm. Izrađuje se od iverice oplemenjene melaminskom folijom sa potrebnom potkonstrukcijom. Učvršćuje se u grede, strop i pod prema potrebi. Završni lak premaz bez sjaja, boje prema odabiru Naručitelja. Dimenzije prema nacrtu.</t>
  </si>
  <si>
    <t>Na mjestu prema projektu, postavlja se regal za suvenire u punoj dimenziji otvora u zidu. Regal se izrađuje od bijelog iverice oplemenjene melaminskom folijom i metalne konstrukcije od plastificiranog željeza, profila 30x30 mm. Unutar željezne konstrukcije ''umeće'' se zatvoreni element od iverice oplemenjene melaminskom folijom sa 3 ormara i 5 vrata, sa ključićem zbog skladištenja suvenira. Vrata imaju ručku u gornjoj zoni u profilu drva. Unutar ormara se nalazi po jedna polica. Otvorene police se izrađuju od plastificiranog lima crne boje učvršćenog na željezne profile. Spojeve po mogućnosti napraviti što manje vidljivima. Željezni profili se spajaju sa vijcima i varenjem. Po potrebi konstrukciju učvrstiti za zid na licu mjesta. Dimenzije prema nacrtu.</t>
  </si>
  <si>
    <t>Na mjestu prema projektu, za potrebe izrade interpretacijskog izloška 'Izgubljeni grad' izrađuju se mobilni paravani od željeza i iverice oplemenjene melaminskom folijom. Ukupna dimenzija paravana je 106 x 200 x 40 cm. Okviri se izrađuju od plastificiranog željeza crne boje od profila 30 x 30 mm, na koje je učvršćena ploča od iverice oplemenjene melaminskom folijom bijele boje, dimenzija 100 x 200 cm. Na ploču se postavljaju tekst i slike po projektu grafičkog dizajna. U gornjoj zoni paravana montirati 2 para kukica na sjalama za vješanje /tip kao na galerijskim tračnicama. Završni lak premaz bez sjaja, boje prema odabiru Naručitelja. Dimenzije prema nacrtu.</t>
  </si>
  <si>
    <t>Na mjestu prema projektu, postavlja se niski regalu cjelokupnoj dužini i širini niše u zidu. Ukupna dimenzija elementa je 460 x 50 x 83 cm. Izrađuje se od plastificiranih željeznih profila 30 x 30 mm i bijele iverice oplemenjene melaminskom folijom oplemenjene melaminskom folijom. Od željeznih profila se izrađuje konstrukcija u koju se postavljaju dva niska ormara sa 8 vrata. U gornjoj plohi iverice oplemenjene melaminskom folijom je u ravnini sa željeznom konstrukcijom. Unutar svakog ormara se nalaze po dvije police. Vrata imaju ručku u gornjoj zoni u profilu drva. Završni lak premaz bez sjaja, boje prema odabiru Naručitelja. Dimenzije prema nacrtu.</t>
  </si>
  <si>
    <t>Na mjestu prema projektu, postavlja se niski poličar u cjelokupnoj dužini i širini niše u zidu. Ukupna dimenzija elementa je 357 x 43 x 83 cm. Izrađuje se od plastificiranih željeznih profila 30 x 30 mm i bijele iverice oplemenjene melaminskom folijom. Od željeznih profila se izrađuje konstrukcija u koju se postavljaju police. Police od bijele iverice oplemenjene melaminskom folijom postavljenima po sredini se učvršćuju sa ''L'' profilima zavarenima na konstrukciju. U gornjoj i donjoj plohi, polica je u ravnini sa željeznom konstrukcijom. Završni lak premaz bez sjaja, boje prema odabiru Naručitelja. Dimenzije prema nacrtu.</t>
  </si>
  <si>
    <t xml:space="preserve">Tisak, isporuka i montaža MAT naljepnice, kaširana na glatku polipropilensku podlogu debljine do  5 mm. Ploča obrezana na format prema projektu. Površine i dimenzije detaljno uskladiti s pripremom u sklopu izvedbe grafičkog dizajna. Tehnika izrade: Digitalni tisak (eco solvent) na PVC foliju + zaštitna suha UV laminacija </t>
  </si>
  <si>
    <t>Na mjestu prema projektu, postavlja se postament sa logotipom centra koji je prvi vidljiv na ulazu u prostor 1. kata. Ukupne dimenzije postamenta su 260 x 260 x 20 cm, te se izrađuje od iverice oplemenjene melaminskom folijom bijele boje, sa spojevima pod 90°. Poput elementa recepcije, izrađuje se od dvostrukog sloja iverice oplemenjene melaminskom folijom sa potrebnom potkonstrukcijom kako bi se dobio zrakoprazni prostor za provođenje instalacija osvjetljenja po obrubu elementa s unutrašnje strane. Svjetla se ugrađuju u unutarnji dio iverice oplemenjene melaminskom folijom, broj svjetla i pozicije isprobati i provjeriti. U unutrašnjem dijelu na poleđini se lijepi logotip centra od glatke polipropilenske podloge izrezan na CNC po uputama Naručitelja. Cilj je da se sa kombinacijom svjetla i reljefa logotipa dobije igra svjetla i sjene.Vanjska fronta elementa se sastoji od maske iverice oplemenjene melaminskom folijom i stakla na kojem se lijepi naljepnica sa imenom centra.  Dimenzije prema nacrtu.</t>
  </si>
  <si>
    <t>Na mjestu prema projektu, postavlja se info pult/ recepcija koji se sastoji od svjetlećeg pulta, stola (recepcije) i ladičara. Ukupne dimenzije elementa su 350 x 180 x 120 cm. Element se izrađuje od iverice oplemenjene melaminskom folijom bijele boje, sa kutevima pod 90°. Zakošena maska pulta prekriva stol i ladičar djelomično. Svjetleći pult se izrađuje od dvostrukog sloja iverice oplemenjene melaminskom folijom sa potkonstrukcijom kako bi se stvorio prostor za provod potrebnih svjetala, ugrađenih u unutarnju plohu iverice oplemenjene melaminskom folijom, po obrubu logotipa. U unutrašnjosti pulta se lijepi logotip centra of glatke polipropilenske podloge izrezan na CNC stroju po uputama Naručitelja. Vanjski izgled pulta se sastoji od maske od iverice oplemenjene melaminskom folijom i ugrađenog stakla. Cilj je da se sa kombinacijom svjetla i reljefa logotipa dobije igra svjetla i sjene. Poziciju i broj svjetala isprobati i provjeriti. Stol se izrađuje od iverice oplemenjene melaminskom folijom, skrivenu potkonstrukciju staviti po potrebi. Element ladičara se izrađuje od iverice oplemenjene melaminskom folijom sa 6 ladica na klik sistem.</t>
  </si>
  <si>
    <t>Razvoj softverskog kontrolera za tablet koji omogučuje korisniku da klikom pokreće i odabire sadržaj 3D mapping projekcije. Komunikacijski protokol sa mapping sutsavom odvija se preko BT protokola. Razvoj softverskog kontrolera uključuje projektnog menadžera, programera, dizajnera (UX/UI) i testera.</t>
  </si>
  <si>
    <t>Operativni sustav i programski paket koji uključuje, programe za obradu teksta, kreiranje, slanje i razmjenjivanje dokumenata, te program za naplatu karata za gotvinsko i kartično plaćanje (POS).</t>
  </si>
  <si>
    <t>Razvoj sustava koji pokreće osvjetljenje i zvuk u prostoru u tenucima kada se interaktivni video sadržaj zaustavi. Sustav mora biti kompaktibilan sa sustavom interaktivnog video sadržaja. Razvoj uključuje projektnog menadžera, programera i testera.</t>
  </si>
  <si>
    <t>PROJEKT INTERPRETACIJE - BOSANSKI MAGAZIN U KARLOVCU</t>
  </si>
  <si>
    <t>Sheet: TEHNIČKE SPECIFIKACIJE - ITU</t>
  </si>
  <si>
    <t>Specifikacije tražene opreme definirane su u sheetu troškovnika pod nazivom TEHNIČKE SPECIFIKACIJE - ITU</t>
  </si>
  <si>
    <t>RAČUNALO All in One 24"</t>
  </si>
  <si>
    <t>Računalo All in One 24"</t>
  </si>
  <si>
    <t>OSOBNO RAČUNALO - POS</t>
  </si>
  <si>
    <t>LEĆA ZA LASERSKI PROJEKTOR ULTRASHORT</t>
  </si>
  <si>
    <t>MREŽNO POJAČALO S 4 KANALA</t>
  </si>
  <si>
    <t>IDEO REPRODUKTOR</t>
  </si>
  <si>
    <t>MULTIMEDIJSKI VIDEO SERVER 4 IZLAZA</t>
  </si>
  <si>
    <t>MREŽNI PREKLOPNIK POE 24 PORT</t>
  </si>
  <si>
    <t>Ponuđena oprema</t>
  </si>
  <si>
    <t>Upisati robnu marku i model opreme koja se nudi</t>
  </si>
  <si>
    <t>Izrada, dostava i montaža vjerne 3D makete utvrde Karlovčke zvijezde i okolnog područja iz faze najkompletnije izgrađenosti. Maketa se radi  kombiniranim maketarskim tehnikama od od drveta, plastike, epoksy smole, prešanog kartona, bez patiniranja, te se premazuje projekcijskom bijelom bojom. Završni premaz makete smolom. Obuhvat okolnog terena prema uputama Konzervatorskog zavoda u Karlovcu. Dimenzije ukupne plohe makete (utvrda + okoliš) 270 x 240 cm. Montaža na zakošeni postament 10.a.1.</t>
  </si>
  <si>
    <t>INSTALACIJSKI MATERIJAL I KABLAŽA ZA MIKROPOZICIJE</t>
  </si>
  <si>
    <t>Instalacijski materijal i kablaža za mikropozicije</t>
  </si>
  <si>
    <t>U stavku je uključena prilagodba elektroinstalacija prema definiranim mikrolokacijama priključaka opreme, uključuje kablove i priključnice koje se prilagođavaju najbližim izvodimaa položenim elektro projektom</t>
  </si>
  <si>
    <t>Nije potreban upis</t>
  </si>
  <si>
    <t xml:space="preserve">"Sustav upravljanja RGBW reflektora, dobava:
DMX distributor 4 kanala
Zidni DMX kontroler s Ethernet priključkom za lokalnu mrežu
Digitalni kabeli
Napojni kabeli"
Programiranje i puštanje u rad sustava upravljanja rasvjetom, 1 izlazak.
U stavku je uključena prilagodba elektroinstalacija prema definiranim mikrolokacijama priključaka opreme, uključuje kablove i priključnice koje se prilagođavaju najbližim izvodimaa položenim elektro projektom. Montaža i spajanje.
</t>
  </si>
  <si>
    <t>Razvoj 3D mapping projekcijske animacije prema izvedbenom konceptu. Animacija za 3D maping mora biti napravljena u tehnici koja omogučuje da se sadržaj prikazuje na trodimenzionalnom objektu Karlovačka zvjezda. Sustav 3D maping animacije mora biti pokretan u sustavu koji je kompaktivbilan sa softverom za kontrolu izloška. Razvoj 3D mapping sadržaja uključuje projektnog menadžera, programera, naratore, tonskog majstora, scenarista, ilustratora, video montažera i video grafičara i testera. Izrada 4 animacije.</t>
  </si>
  <si>
    <t>POTKROVLJE</t>
  </si>
  <si>
    <t>Razvoj interaktivnog video sadržaja prema izvedbenom konceptu koji se sastoji od animiranih kartografskih ilustracija, fotografija. Interaktivni Video sadržaj treba treba pokretan u softveru koji je kompaktibilan sa sustavom za upravljanje rasvjete. Razvoj video sadržaja uključuje projektnog menadžera, programera, naratore, tonskog majstora, scenarista, ilustratora, video montažera i video grafičara i testera. Implementacija prevoda na engleski jezik preko titlova; snimanje prevoditelja i implementacija video zapisa znakovnog jezika (pop-up box).</t>
  </si>
  <si>
    <t xml:space="preserve">Osmišljavanje, izrada, dostava i montaža instalacija za vanjsku interpretaciju.  Umjetnička interpretacija šahovskih figura „kralj“; „lovac“ i „pješak“. Obaveza izvođača je ponuditi idejno rješenje umjetničke instalacije na odobrenje Naručitelju uz implementaciju smjernica iz projekta postava. Skulpture moraju biti izrađene od prirodnog  recikliranog materijala - naplavljenog drveta lokalnih rijeka. Priprema drva prije premaza mehaničkim brušenjem, uklanjanje svih površinskih onečišćenja. Drvo mora biti zaštićeno od vremenskih uvjeta premazivanjem uljem za drvo u minimalno dva sloja. Skulptura mora biti učvršćena (ukručena) u jednu cjelinu, cjelina vijčano učvršćena za podlogu iz stavke 1.b.1. troškovnika. Maksimalne dimenzije skulptura je tlocrtno do 50 x 50 cm, visine do 100 cm. Minimalna težina upotrebljenog materijala, konstrukcije i vijaka je 50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</si>
</sst>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1" formatCode="_-* #,##0_-;\-* #,##0_-;_-* &quot;-&quot;_-;_-@_-"/>
    <numFmt numFmtId="44" formatCode="_-* #,##0.00\ &quot;kn&quot;_-;\-* #,##0.00\ &quot;kn&quot;_-;_-* &quot;-&quot;??\ &quot;kn&quot;_-;_-@_-"/>
    <numFmt numFmtId="43" formatCode="_-* #,##0.00_-;\-* #,##0.00_-;_-* &quot;-&quot;??_-;_-@_-"/>
    <numFmt numFmtId="164" formatCode="#,##0\ [$€-1];[Red]\-#,##0\ [$€-1]"/>
    <numFmt numFmtId="165" formatCode="#,##0.00\ &quot;kn&quot;"/>
    <numFmt numFmtId="166" formatCode="_-* #,##0.00\ &quot;HRK&quot;_-;\-* #,##0.00\ &quot;HRK&quot;_-;_-* &quot;-&quot;??\ &quot;HRK&quot;_-;_-@_-"/>
    <numFmt numFmtId="167" formatCode="#,##0_ ;[Red]\-#,##0\ "/>
    <numFmt numFmtId="168" formatCode="_-* #,##0.00\ _k_n_-;\-* #,##0.00\ _k_n_-;_-* &quot;-&quot;??\ _k_n_-;_-@_-"/>
    <numFmt numFmtId="169" formatCode="_(&quot;$&quot;* #,##0.00_);_(&quot;$&quot;* \(#,##0.00\);_(&quot;$&quot;* &quot;-&quot;??_);_(@_)"/>
    <numFmt numFmtId="170" formatCode="#,##0.00\ [$€-1]"/>
    <numFmt numFmtId="171" formatCode="_-* #,##0\ _k_n_-;\-* #,##0\ _k_n_-;_-* &quot;-&quot;\ _k_n_-;_-@_-"/>
    <numFmt numFmtId="172" formatCode="_-&quot;kn&quot;\ * #,##0.00_-;\-&quot;kn&quot;\ * #,##0.00_-;_-&quot;kn&quot;\ * &quot;-&quot;??_-;_-@_-"/>
    <numFmt numFmtId="173" formatCode="[$€-2]\ #,##0"/>
    <numFmt numFmtId="174" formatCode="0.00_)"/>
    <numFmt numFmtId="175" formatCode="_-* #,##0.00\ _k_n_-;\-* #,##0.00\ _k_n_-;_-* \-??\ _k_n_-;_-@_-"/>
    <numFmt numFmtId="176" formatCode="_-* #,##0.00\ &quot;€&quot;_-;\-* #,##0.00\ &quot;€&quot;_-;_-* &quot;-&quot;??\ &quot;€&quot;_-;_-@_-"/>
    <numFmt numFmtId="177" formatCode="_-* #,##0.00_-;\-* #,##0.00_-;_-* \-??_-;_-@_-"/>
    <numFmt numFmtId="178" formatCode="_(&quot;kn&quot;\ * #,##0.00_);_(&quot;kn&quot;\ * \(#,##0.00\);_(&quot;kn&quot;\ * &quot;-&quot;??_);_(@_)"/>
    <numFmt numFmtId="179" formatCode="#,##0.00\ [$kn-41A]"/>
    <numFmt numFmtId="180" formatCode="[$€-2]\ #,##0.00"/>
    <numFmt numFmtId="181" formatCode="_-&quot;L.&quot;\ * #,##0.00_-;\-&quot;L.&quot;\ * #,##0.00_-;_-&quot;L.&quot;\ * &quot;-&quot;??_-;_-@_-"/>
    <numFmt numFmtId="182" formatCode="_-&quot;€&quot;\ * #,##0.00_-;\-&quot;€&quot;\ * #,##0.00_-;_-&quot;€&quot;\ * &quot;-&quot;??_-;_-@_-"/>
    <numFmt numFmtId="183" formatCode="#,##0.00&quot;      &quot;;\-#,##0.00&quot;      &quot;;&quot; -&quot;#&quot;      &quot;;@\ "/>
    <numFmt numFmtId="184" formatCode="_-* #,##0.00\ [$€-41A]_-;\-* #,##0.00\ [$€-41A]_-;_-* &quot;-&quot;??\ [$€-41A]_-;_-@_-"/>
    <numFmt numFmtId="185" formatCode="#,##0.00\ &quot;HRK&quot;"/>
    <numFmt numFmtId="186" formatCode="00&quot;.&quot;"/>
  </numFmts>
  <fonts count="188">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b/>
      <sz val="11"/>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b/>
      <sz val="11"/>
      <color theme="0"/>
      <name val="Calibri"/>
      <family val="2"/>
      <charset val="238"/>
      <scheme val="minor"/>
    </font>
    <font>
      <sz val="12"/>
      <color theme="1"/>
      <name val="Calibri"/>
      <family val="2"/>
      <charset val="238"/>
      <scheme val="minor"/>
    </font>
    <font>
      <sz val="12"/>
      <color theme="1"/>
      <name val="Calibri"/>
      <family val="2"/>
      <scheme val="minor"/>
    </font>
    <font>
      <sz val="10"/>
      <name val="Arial"/>
      <family val="2"/>
    </font>
    <font>
      <sz val="10"/>
      <name val="Arial"/>
      <family val="2"/>
      <charset val="238"/>
    </font>
    <font>
      <sz val="9"/>
      <name val="Arial CE"/>
      <charset val="238"/>
    </font>
    <font>
      <sz val="12"/>
      <color theme="1"/>
      <name val="Calibri"/>
      <family val="2"/>
      <charset val="129"/>
      <scheme val="minor"/>
    </font>
    <font>
      <sz val="11"/>
      <color indexed="8"/>
      <name val="Calibri"/>
      <family val="2"/>
      <charset val="238"/>
    </font>
    <font>
      <sz val="12"/>
      <name val="Arial"/>
      <family val="2"/>
      <charset val="238"/>
    </font>
    <font>
      <sz val="10"/>
      <color indexed="8"/>
      <name val="Helvetica Neue"/>
      <family val="2"/>
    </font>
    <font>
      <b/>
      <sz val="15"/>
      <color indexed="56"/>
      <name val="Calibri"/>
      <family val="2"/>
    </font>
    <font>
      <b/>
      <sz val="13"/>
      <color indexed="56"/>
      <name val="Calibri"/>
      <family val="2"/>
    </font>
    <font>
      <sz val="11"/>
      <color indexed="62"/>
      <name val="Calibri"/>
      <family val="2"/>
    </font>
    <font>
      <b/>
      <sz val="11"/>
      <color rgb="FFFA7D00"/>
      <name val="Calibri"/>
      <family val="2"/>
      <charset val="238"/>
      <scheme val="minor"/>
    </font>
    <font>
      <u/>
      <sz val="10"/>
      <color theme="10"/>
      <name val="Arial"/>
      <family val="2"/>
      <charset val="238"/>
    </font>
    <font>
      <sz val="9"/>
      <color theme="1"/>
      <name val="Calibri"/>
      <family val="2"/>
      <charset val="238"/>
      <scheme val="minor"/>
    </font>
    <font>
      <b/>
      <sz val="11"/>
      <color rgb="FF3F3F3F"/>
      <name val="Calibri"/>
      <family val="2"/>
      <charset val="238"/>
      <scheme val="minor"/>
    </font>
    <font>
      <sz val="11"/>
      <name val="Arial"/>
      <family val="2"/>
      <charset val="238"/>
    </font>
    <font>
      <sz val="12"/>
      <name val="CRO_Swiss_Light-Normal"/>
      <charset val="238"/>
    </font>
    <font>
      <sz val="11"/>
      <name val="Arial CE"/>
      <charset val="238"/>
    </font>
    <font>
      <sz val="9"/>
      <name val="Arial CE"/>
      <family val="2"/>
      <charset val="238"/>
    </font>
    <font>
      <sz val="10"/>
      <name val="Helv"/>
    </font>
    <font>
      <b/>
      <sz val="18"/>
      <color theme="3"/>
      <name val="Calibri Light"/>
      <family val="2"/>
      <charset val="238"/>
      <scheme val="major"/>
    </font>
    <font>
      <sz val="9"/>
      <name val="Geneva"/>
    </font>
    <font>
      <sz val="10"/>
      <color theme="1"/>
      <name val="Arial"/>
      <family val="2"/>
      <charset val="238"/>
    </font>
    <font>
      <b/>
      <sz val="15"/>
      <color theme="3"/>
      <name val="Arial"/>
      <family val="2"/>
      <charset val="238"/>
    </font>
    <font>
      <b/>
      <sz val="13"/>
      <color theme="3"/>
      <name val="Arial"/>
      <family val="2"/>
      <charset val="238"/>
    </font>
    <font>
      <b/>
      <sz val="11"/>
      <color theme="3"/>
      <name val="Arial"/>
      <family val="2"/>
      <charset val="238"/>
    </font>
    <font>
      <sz val="10"/>
      <color rgb="FF006100"/>
      <name val="Arial"/>
      <family val="2"/>
      <charset val="238"/>
    </font>
    <font>
      <sz val="10"/>
      <color rgb="FF9C0006"/>
      <name val="Arial"/>
      <family val="2"/>
      <charset val="238"/>
    </font>
    <font>
      <sz val="10"/>
      <color rgb="FF9C6500"/>
      <name val="Arial"/>
      <family val="2"/>
      <charset val="238"/>
    </font>
    <font>
      <sz val="10"/>
      <color rgb="FF3F3F76"/>
      <name val="Arial"/>
      <family val="2"/>
      <charset val="238"/>
    </font>
    <font>
      <b/>
      <sz val="10"/>
      <color rgb="FF3F3F3F"/>
      <name val="Arial"/>
      <family val="2"/>
      <charset val="238"/>
    </font>
    <font>
      <b/>
      <sz val="10"/>
      <color rgb="FFFA7D00"/>
      <name val="Arial"/>
      <family val="2"/>
      <charset val="238"/>
    </font>
    <font>
      <sz val="10"/>
      <color rgb="FFFA7D00"/>
      <name val="Arial"/>
      <family val="2"/>
      <charset val="238"/>
    </font>
    <font>
      <b/>
      <sz val="10"/>
      <color theme="0"/>
      <name val="Arial"/>
      <family val="2"/>
      <charset val="238"/>
    </font>
    <font>
      <sz val="10"/>
      <color rgb="FFFF0000"/>
      <name val="Arial"/>
      <family val="2"/>
      <charset val="238"/>
    </font>
    <font>
      <i/>
      <sz val="10"/>
      <color rgb="FF7F7F7F"/>
      <name val="Arial"/>
      <family val="2"/>
      <charset val="238"/>
    </font>
    <font>
      <b/>
      <sz val="10"/>
      <color theme="1"/>
      <name val="Arial"/>
      <family val="2"/>
      <charset val="238"/>
    </font>
    <font>
      <sz val="10"/>
      <color theme="0"/>
      <name val="Arial"/>
      <family val="2"/>
      <charset val="238"/>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8"/>
      <color indexed="56"/>
      <name val="Cambria"/>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Times New Roman CE"/>
      <family val="1"/>
    </font>
    <font>
      <sz val="12"/>
      <name val="Times New Roman CE"/>
      <family val="1"/>
    </font>
    <font>
      <sz val="11"/>
      <name val="Arial"/>
      <family val="2"/>
    </font>
    <font>
      <sz val="12"/>
      <name val="Courier"/>
      <family val="1"/>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Sun DRACO"/>
      <family val="3"/>
    </font>
    <font>
      <sz val="10"/>
      <name val="Helv"/>
      <charset val="238"/>
    </font>
    <font>
      <sz val="10"/>
      <name val="Arial CE"/>
      <charset val="238"/>
    </font>
    <font>
      <sz val="10"/>
      <name val="Helv"/>
      <charset val="204"/>
    </font>
    <font>
      <sz val="10"/>
      <color rgb="FF000000"/>
      <name val="Times New Roman"/>
      <family val="1"/>
    </font>
    <font>
      <sz val="10"/>
      <name val="Futura Bk L2"/>
      <charset val="238"/>
    </font>
    <font>
      <sz val="10"/>
      <name val="Futura Md L2"/>
      <family val="2"/>
      <charset val="238"/>
    </font>
    <font>
      <sz val="10"/>
      <name val="Futura Bk L2"/>
      <family val="2"/>
      <charset val="238"/>
    </font>
    <font>
      <sz val="9"/>
      <name val="Geneva"/>
      <family val="2"/>
      <charset val="238"/>
    </font>
    <font>
      <b/>
      <sz val="12"/>
      <name val="Futura Bk L2"/>
      <family val="2"/>
      <charset val="238"/>
    </font>
    <font>
      <sz val="10"/>
      <name val="Times New Roman"/>
      <family val="1"/>
      <charset val="238"/>
    </font>
    <font>
      <sz val="10"/>
      <name val="Arial CE"/>
    </font>
    <font>
      <sz val="10"/>
      <color indexed="8"/>
      <name val="Arial"/>
      <family val="2"/>
      <charset val="238"/>
    </font>
    <font>
      <sz val="10"/>
      <color indexed="9"/>
      <name val="Arial"/>
      <family val="2"/>
      <charset val="238"/>
    </font>
    <font>
      <sz val="10"/>
      <color indexed="8"/>
      <name val="Sans"/>
    </font>
    <font>
      <sz val="10"/>
      <color indexed="20"/>
      <name val="Arial"/>
      <family val="2"/>
      <charset val="238"/>
    </font>
    <font>
      <b/>
      <sz val="10"/>
      <color indexed="52"/>
      <name val="Arial"/>
      <family val="2"/>
      <charset val="238"/>
    </font>
    <font>
      <b/>
      <sz val="10"/>
      <color indexed="9"/>
      <name val="Arial"/>
      <family val="2"/>
      <charset val="238"/>
    </font>
    <font>
      <b/>
      <sz val="18"/>
      <color indexed="30"/>
      <name val="HelveticaNeueLT Pro 55 Roman"/>
      <family val="2"/>
    </font>
    <font>
      <b/>
      <sz val="16"/>
      <color indexed="9"/>
      <name val="HelveticaNeueLT Pro 55 Roman"/>
      <family val="2"/>
    </font>
    <font>
      <i/>
      <sz val="10"/>
      <color indexed="23"/>
      <name val="Arial"/>
      <family val="2"/>
      <charset val="238"/>
    </font>
    <font>
      <sz val="10"/>
      <color indexed="17"/>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sz val="10"/>
      <color indexed="62"/>
      <name val="Arial"/>
      <family val="2"/>
      <charset val="238"/>
    </font>
    <font>
      <sz val="10"/>
      <name val="Times New Roman CE"/>
      <family val="1"/>
      <charset val="238"/>
    </font>
    <font>
      <sz val="12"/>
      <name val="Times New Roman CE"/>
      <family val="1"/>
      <charset val="238"/>
    </font>
    <font>
      <sz val="10"/>
      <color indexed="52"/>
      <name val="Arial"/>
      <family val="2"/>
      <charset val="238"/>
    </font>
    <font>
      <sz val="10"/>
      <color indexed="60"/>
      <name val="Arial"/>
      <family val="2"/>
      <charset val="238"/>
    </font>
    <font>
      <sz val="12"/>
      <name val="Arial"/>
      <family val="2"/>
    </font>
    <font>
      <sz val="10"/>
      <name val="MS Sans Serif"/>
      <family val="2"/>
      <charset val="238"/>
    </font>
    <font>
      <sz val="10"/>
      <name val="MS Sans Serif"/>
      <family val="2"/>
    </font>
    <font>
      <sz val="10"/>
      <name val="Verdana"/>
      <family val="2"/>
      <charset val="238"/>
    </font>
    <font>
      <sz val="10"/>
      <name val="Helv"/>
      <family val="2"/>
    </font>
    <font>
      <sz val="12"/>
      <name val="Tms Rmn"/>
    </font>
    <font>
      <b/>
      <sz val="11"/>
      <color indexed="63"/>
      <name val="Calibri"/>
      <family val="2"/>
    </font>
    <font>
      <b/>
      <sz val="10"/>
      <color indexed="63"/>
      <name val="Arial"/>
      <family val="2"/>
      <charset val="238"/>
    </font>
    <font>
      <sz val="12"/>
      <color indexed="8"/>
      <name val="Arial"/>
      <family val="2"/>
      <charset val="238"/>
    </font>
    <font>
      <sz val="10"/>
      <color indexed="8"/>
      <name val="Arial CE"/>
      <charset val="238"/>
    </font>
    <font>
      <b/>
      <sz val="10"/>
      <color indexed="8"/>
      <name val="Arial"/>
      <family val="2"/>
      <charset val="238"/>
    </font>
    <font>
      <b/>
      <sz val="10"/>
      <name val="Arial"/>
      <family val="2"/>
      <charset val="238"/>
    </font>
    <font>
      <sz val="10"/>
      <color indexed="10"/>
      <name val="Arial"/>
      <family val="2"/>
      <charset val="238"/>
    </font>
    <font>
      <sz val="11"/>
      <color indexed="18"/>
      <name val="Arial"/>
      <family val="2"/>
    </font>
    <font>
      <sz val="11"/>
      <color rgb="FF000000"/>
      <name val="Calibri"/>
      <family val="2"/>
    </font>
    <font>
      <sz val="10"/>
      <color theme="1"/>
      <name val="Arial2"/>
    </font>
    <font>
      <sz val="9"/>
      <name val="Tahoma"/>
      <family val="2"/>
      <charset val="238"/>
    </font>
    <font>
      <b/>
      <sz val="16"/>
      <color theme="0"/>
      <name val="Calibri"/>
      <family val="2"/>
      <charset val="238"/>
      <scheme val="minor"/>
    </font>
    <font>
      <b/>
      <sz val="11"/>
      <color theme="0"/>
      <name val="Calibri"/>
      <family val="2"/>
      <scheme val="minor"/>
    </font>
    <font>
      <b/>
      <sz val="11"/>
      <color theme="1"/>
      <name val="Calibri"/>
      <family val="2"/>
      <scheme val="minor"/>
    </font>
    <font>
      <sz val="11"/>
      <color theme="1"/>
      <name val="Calibri"/>
      <family val="2"/>
    </font>
    <font>
      <sz val="12"/>
      <color theme="1"/>
      <name val="Calibri"/>
      <family val="2"/>
    </font>
    <font>
      <b/>
      <sz val="11"/>
      <color rgb="FF000000"/>
      <name val="Calibri"/>
      <family val="2"/>
      <scheme val="minor"/>
    </font>
    <font>
      <sz val="11"/>
      <color rgb="FF000000"/>
      <name val="Calibri"/>
      <family val="2"/>
      <scheme val="minor"/>
    </font>
    <font>
      <sz val="11"/>
      <color theme="1"/>
      <name val="Calibri"/>
      <family val="2"/>
    </font>
    <font>
      <b/>
      <sz val="12"/>
      <color theme="1"/>
      <name val="Calibri"/>
      <family val="2"/>
      <scheme val="minor"/>
    </font>
    <font>
      <b/>
      <sz val="12"/>
      <name val="Calibri"/>
      <family val="2"/>
      <scheme val="minor"/>
    </font>
    <font>
      <b/>
      <sz val="12"/>
      <color theme="1"/>
      <name val="Calibri"/>
      <family val="2"/>
      <charset val="238"/>
      <scheme val="minor"/>
    </font>
    <font>
      <b/>
      <sz val="11"/>
      <color theme="1"/>
      <name val="Calibri"/>
      <family val="2"/>
    </font>
    <font>
      <sz val="11"/>
      <color rgb="FF000000"/>
      <name val="Calibri"/>
      <family val="2"/>
      <charset val="238"/>
      <scheme val="minor"/>
    </font>
    <font>
      <sz val="12"/>
      <name val="Calibri"/>
      <family val="2"/>
      <scheme val="minor"/>
    </font>
    <font>
      <b/>
      <sz val="10"/>
      <name val="Arial"/>
      <family val="2"/>
    </font>
    <font>
      <b/>
      <sz val="10"/>
      <color theme="1"/>
      <name val="Arial"/>
      <family val="2"/>
    </font>
    <font>
      <b/>
      <sz val="10"/>
      <name val="Calibri"/>
      <family val="2"/>
      <scheme val="minor"/>
    </font>
    <font>
      <b/>
      <sz val="10"/>
      <color theme="1"/>
      <name val="Calibri"/>
      <family val="2"/>
      <scheme val="minor"/>
    </font>
    <font>
      <b/>
      <sz val="11"/>
      <name val="Calibri"/>
      <family val="2"/>
      <scheme val="minor"/>
    </font>
    <font>
      <sz val="11"/>
      <name val="Calibri"/>
      <family val="2"/>
    </font>
    <font>
      <b/>
      <sz val="10"/>
      <color rgb="FF000000"/>
      <name val="Calibri"/>
      <family val="2"/>
      <scheme val="minor"/>
    </font>
    <font>
      <b/>
      <i/>
      <sz val="10"/>
      <color theme="1"/>
      <name val="Calibri"/>
      <family val="2"/>
      <scheme val="minor"/>
    </font>
    <font>
      <sz val="10"/>
      <name val="Calibri"/>
      <family val="2"/>
      <scheme val="minor"/>
    </font>
    <font>
      <sz val="10"/>
      <color theme="1"/>
      <name val="Calibri"/>
      <family val="2"/>
      <scheme val="minor"/>
    </font>
    <font>
      <i/>
      <sz val="10"/>
      <color rgb="FF000000"/>
      <name val="Calibri"/>
      <family val="2"/>
      <scheme val="minor"/>
    </font>
    <font>
      <sz val="10"/>
      <color rgb="FF000000"/>
      <name val="Calibri"/>
      <family val="2"/>
      <scheme val="minor"/>
    </font>
    <font>
      <i/>
      <sz val="10"/>
      <color theme="1"/>
      <name val="Calibri"/>
      <family val="2"/>
      <scheme val="minor"/>
    </font>
    <font>
      <sz val="10"/>
      <color theme="1"/>
      <name val="Calibri"/>
      <family val="2"/>
      <charset val="238"/>
      <scheme val="minor"/>
    </font>
    <font>
      <b/>
      <sz val="10"/>
      <color rgb="FF000000"/>
      <name val="Calibri"/>
      <family val="2"/>
    </font>
    <font>
      <b/>
      <i/>
      <sz val="10"/>
      <color rgb="FF000000"/>
      <name val="Calibri"/>
      <family val="2"/>
    </font>
    <font>
      <sz val="10"/>
      <color rgb="FF000000"/>
      <name val="Calibri"/>
      <family val="2"/>
    </font>
    <font>
      <sz val="10"/>
      <name val="Calibri"/>
      <family val="2"/>
    </font>
    <font>
      <sz val="10"/>
      <color rgb="FF000000"/>
      <name val="Calibri"/>
      <family val="2"/>
      <charset val="238"/>
    </font>
    <font>
      <i/>
      <sz val="10"/>
      <name val="Calibri"/>
      <family val="2"/>
      <scheme val="minor"/>
    </font>
    <font>
      <sz val="10"/>
      <name val="Calibri"/>
      <family val="2"/>
      <charset val="238"/>
    </font>
    <font>
      <b/>
      <sz val="10"/>
      <name val="Calibri"/>
      <family val="2"/>
    </font>
    <font>
      <i/>
      <sz val="10"/>
      <color rgb="FF000000"/>
      <name val="Calibri"/>
      <family val="2"/>
      <charset val="238"/>
    </font>
    <font>
      <i/>
      <sz val="10"/>
      <color rgb="FF000000"/>
      <name val="Calibri"/>
      <family val="2"/>
    </font>
    <font>
      <b/>
      <i/>
      <sz val="10"/>
      <color rgb="FF000000"/>
      <name val="Calibri"/>
      <family val="2"/>
      <scheme val="minor"/>
    </font>
    <font>
      <sz val="10"/>
      <color rgb="FF000000"/>
      <name val="Calibri"/>
      <family val="2"/>
      <charset val="238"/>
      <scheme val="minor"/>
    </font>
    <font>
      <sz val="10"/>
      <name val="Calibri"/>
      <family val="2"/>
      <charset val="238"/>
      <scheme val="minor"/>
    </font>
    <font>
      <i/>
      <sz val="10"/>
      <color rgb="FF000000"/>
      <name val="Calibri"/>
      <family val="2"/>
      <charset val="238"/>
      <scheme val="minor"/>
    </font>
    <font>
      <i/>
      <sz val="10"/>
      <color rgb="FF000000"/>
      <name val="Calibri (Body)"/>
      <charset val="238"/>
    </font>
    <font>
      <sz val="10"/>
      <color rgb="FF000000"/>
      <name val="Calibri (Body)"/>
      <charset val="238"/>
    </font>
    <font>
      <i/>
      <sz val="10"/>
      <color theme="1"/>
      <name val="Calibri"/>
      <family val="2"/>
      <charset val="238"/>
      <scheme val="minor"/>
    </font>
    <font>
      <sz val="10"/>
      <color rgb="FF191919"/>
      <name val="Calibri"/>
      <family val="2"/>
      <charset val="238"/>
      <scheme val="minor"/>
    </font>
    <font>
      <sz val="12"/>
      <color rgb="FF9C0006"/>
      <name val="Calibri"/>
      <family val="2"/>
      <scheme val="minor"/>
    </font>
    <font>
      <b/>
      <sz val="10"/>
      <color rgb="FF000000"/>
      <name val="Calibri"/>
      <family val="2"/>
      <charset val="238"/>
      <scheme val="minor"/>
    </font>
    <font>
      <b/>
      <sz val="10"/>
      <name val="Calibri"/>
      <family val="2"/>
      <charset val="238"/>
      <scheme val="minor"/>
    </font>
    <font>
      <i/>
      <sz val="9"/>
      <name val="Calibri"/>
      <family val="2"/>
      <charset val="238"/>
      <scheme val="minor"/>
    </font>
    <font>
      <sz val="9"/>
      <name val="Calibri"/>
      <family val="2"/>
      <charset val="238"/>
      <scheme val="minor"/>
    </font>
    <font>
      <b/>
      <i/>
      <sz val="10"/>
      <name val="Calibri"/>
      <family val="2"/>
      <scheme val="minor"/>
    </font>
  </fonts>
  <fills count="68">
    <fill>
      <patternFill patternType="none"/>
    </fill>
    <fill>
      <patternFill patternType="gray125"/>
    </fill>
    <fill>
      <patternFill patternType="solid">
        <fgColor theme="9" tint="-0.499984740745262"/>
        <bgColor indexed="64"/>
      </patternFill>
    </fill>
    <fill>
      <patternFill patternType="solid">
        <fgColor rgb="FFF2F2F2"/>
      </patternFill>
    </fill>
    <fill>
      <patternFill patternType="solid">
        <fgColor rgb="FFA5A5A5"/>
      </patternFill>
    </fill>
    <fill>
      <patternFill patternType="solid">
        <fgColor indexed="47"/>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31"/>
      </patternFill>
    </fill>
    <fill>
      <patternFill patternType="solid">
        <fgColor indexed="9"/>
        <bgColor indexed="9"/>
      </patternFill>
    </fill>
    <fill>
      <patternFill patternType="solid">
        <fgColor indexed="30"/>
        <bgColor indexed="64"/>
      </patternFill>
    </fill>
    <fill>
      <patternFill patternType="solid">
        <fgColor indexed="54"/>
        <bgColor indexed="64"/>
      </patternFill>
    </fill>
    <fill>
      <patternFill patternType="solid">
        <fgColor indexed="31"/>
        <bgColor indexed="64"/>
      </patternFill>
    </fill>
    <fill>
      <patternFill patternType="solid">
        <fgColor indexed="27"/>
        <bgColor indexed="41"/>
      </patternFill>
    </fill>
    <fill>
      <patternFill patternType="solid">
        <fgColor theme="9"/>
        <bgColor indexed="64"/>
      </patternFill>
    </fill>
    <fill>
      <patternFill patternType="solid">
        <fgColor theme="9" tint="0.39997558519241921"/>
        <bgColor indexed="64"/>
      </patternFill>
    </fill>
    <fill>
      <patternFill patternType="solid">
        <fgColor theme="0"/>
        <bgColor indexed="64"/>
      </patternFill>
    </fill>
    <fill>
      <patternFill patternType="solid">
        <fgColor theme="2"/>
        <bgColor indexed="64"/>
      </patternFill>
    </fill>
    <fill>
      <patternFill patternType="solid">
        <fgColor rgb="FFFFFFFF"/>
        <bgColor rgb="FF000000"/>
      </patternFill>
    </fill>
    <fill>
      <patternFill patternType="solid">
        <fgColor rgb="FFE7E6E6"/>
        <bgColor rgb="FF000000"/>
      </patternFill>
    </fill>
  </fills>
  <borders count="8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hair">
        <color indexed="64"/>
      </top>
      <bottom style="hair">
        <color indexed="64"/>
      </bottom>
      <diagonal/>
    </border>
    <border>
      <left/>
      <right/>
      <top style="hair">
        <color indexed="8"/>
      </top>
      <bottom style="hair">
        <color indexed="8"/>
      </bottom>
      <diagonal/>
    </border>
    <border>
      <left style="thin">
        <color indexed="23"/>
      </left>
      <right style="thin">
        <color indexed="23"/>
      </right>
      <top style="thin">
        <color indexed="23"/>
      </top>
      <bottom style="thin">
        <color indexed="23"/>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thin">
        <color indexed="64"/>
      </top>
      <bottom/>
      <diagonal/>
    </border>
    <border>
      <left/>
      <right/>
      <top/>
      <bottom style="thin">
        <color indexed="64"/>
      </bottom>
      <diagonal/>
    </border>
    <border>
      <left style="thin">
        <color theme="2"/>
      </left>
      <right/>
      <top/>
      <bottom/>
      <diagonal/>
    </border>
    <border>
      <left/>
      <right/>
      <top/>
      <bottom style="thin">
        <color theme="2"/>
      </bottom>
      <diagonal/>
    </border>
    <border>
      <left style="thin">
        <color theme="2"/>
      </left>
      <right/>
      <top/>
      <bottom style="thin">
        <color indexed="64"/>
      </bottom>
      <diagonal/>
    </border>
    <border>
      <left style="thin">
        <color theme="2"/>
      </left>
      <right style="thin">
        <color theme="2"/>
      </right>
      <top style="thin">
        <color theme="2"/>
      </top>
      <bottom style="thin">
        <color theme="2"/>
      </bottom>
      <diagonal/>
    </border>
    <border>
      <left/>
      <right style="thin">
        <color theme="2"/>
      </right>
      <top/>
      <bottom style="thin">
        <color indexed="64"/>
      </bottom>
      <diagonal/>
    </border>
    <border>
      <left/>
      <right/>
      <top style="thin">
        <color theme="1"/>
      </top>
      <bottom/>
      <diagonal/>
    </border>
    <border>
      <left style="thin">
        <color theme="2"/>
      </left>
      <right style="thin">
        <color theme="2"/>
      </right>
      <top style="thin">
        <color theme="2"/>
      </top>
      <bottom/>
      <diagonal/>
    </border>
    <border>
      <left style="thin">
        <color indexed="64"/>
      </left>
      <right style="thin">
        <color indexed="64"/>
      </right>
      <top style="thin">
        <color indexed="64"/>
      </top>
      <bottom style="thin">
        <color indexed="64"/>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ck">
        <color auto="1"/>
      </top>
      <bottom style="thin">
        <color auto="1"/>
      </bottom>
      <diagonal/>
    </border>
    <border>
      <left/>
      <right/>
      <top style="thin">
        <color indexed="64"/>
      </top>
      <bottom style="thin">
        <color indexed="64"/>
      </bottom>
      <diagonal/>
    </border>
  </borders>
  <cellStyleXfs count="4662">
    <xf numFmtId="164" fontId="0" fillId="0" borderId="0"/>
    <xf numFmtId="0" fontId="11" fillId="0" borderId="0"/>
    <xf numFmtId="0" fontId="11" fillId="0" borderId="0"/>
    <xf numFmtId="0" fontId="11" fillId="0" borderId="0"/>
    <xf numFmtId="0" fontId="17" fillId="0" borderId="0"/>
    <xf numFmtId="166" fontId="18" fillId="0" borderId="0" applyFont="0" applyFill="0" applyBorder="0" applyAlignment="0" applyProtection="0"/>
    <xf numFmtId="0" fontId="17" fillId="0" borderId="0"/>
    <xf numFmtId="166" fontId="17" fillId="0" borderId="0" applyFont="0" applyFill="0" applyBorder="0" applyAlignment="0" applyProtection="0"/>
    <xf numFmtId="164" fontId="10" fillId="0" borderId="0"/>
    <xf numFmtId="0" fontId="21" fillId="0" borderId="0"/>
    <xf numFmtId="0" fontId="10" fillId="0" borderId="0"/>
    <xf numFmtId="166" fontId="10" fillId="0" borderId="0" applyFont="0" applyFill="0" applyBorder="0" applyAlignment="0" applyProtection="0"/>
    <xf numFmtId="44" fontId="11" fillId="0" borderId="0" applyFont="0" applyFill="0" applyBorder="0" applyAlignment="0" applyProtection="0"/>
    <xf numFmtId="0" fontId="22" fillId="0" borderId="0"/>
    <xf numFmtId="0" fontId="20" fillId="0" borderId="0"/>
    <xf numFmtId="164" fontId="9" fillId="0" borderId="0"/>
    <xf numFmtId="0" fontId="9" fillId="0" borderId="0"/>
    <xf numFmtId="166" fontId="9" fillId="0" borderId="0" applyFont="0" applyFill="0" applyBorder="0" applyAlignment="0" applyProtection="0"/>
    <xf numFmtId="0" fontId="19" fillId="0" borderId="0"/>
    <xf numFmtId="0" fontId="18" fillId="0" borderId="0"/>
    <xf numFmtId="0" fontId="9" fillId="0" borderId="0"/>
    <xf numFmtId="164" fontId="18" fillId="0" borderId="0"/>
    <xf numFmtId="164" fontId="20" fillId="0" borderId="0"/>
    <xf numFmtId="164" fontId="20" fillId="0" borderId="0"/>
    <xf numFmtId="169" fontId="18" fillId="0" borderId="0" applyFont="0" applyFill="0" applyBorder="0" applyAlignment="0" applyProtection="0"/>
    <xf numFmtId="168" fontId="11" fillId="0" borderId="0" applyFont="0" applyFill="0" applyBorder="0" applyAlignment="0" applyProtection="0"/>
    <xf numFmtId="164" fontId="23" fillId="0" borderId="0"/>
    <xf numFmtId="4" fontId="24" fillId="0" borderId="0"/>
    <xf numFmtId="164" fontId="20" fillId="0" borderId="0"/>
    <xf numFmtId="0" fontId="11" fillId="0" borderId="0"/>
    <xf numFmtId="0" fontId="18" fillId="0" borderId="0"/>
    <xf numFmtId="0" fontId="20" fillId="0" borderId="0"/>
    <xf numFmtId="168" fontId="11" fillId="0" borderId="0" applyFont="0" applyFill="0" applyBorder="0" applyAlignment="0" applyProtection="0"/>
    <xf numFmtId="0" fontId="11" fillId="0" borderId="0"/>
    <xf numFmtId="0" fontId="11" fillId="0" borderId="0"/>
    <xf numFmtId="0" fontId="11" fillId="0" borderId="0"/>
    <xf numFmtId="0" fontId="11" fillId="0" borderId="0"/>
    <xf numFmtId="0" fontId="20" fillId="0" borderId="0"/>
    <xf numFmtId="0" fontId="19" fillId="0" borderId="0"/>
    <xf numFmtId="0" fontId="19" fillId="0" borderId="0"/>
    <xf numFmtId="166" fontId="18" fillId="0" borderId="0" applyFont="0" applyFill="0" applyBorder="0" applyAlignment="0" applyProtection="0"/>
    <xf numFmtId="0" fontId="25" fillId="0" borderId="0" applyNumberFormat="0" applyFill="0" applyBorder="0" applyProtection="0">
      <alignment vertical="top" wrapText="1"/>
    </xf>
    <xf numFmtId="0" fontId="11" fillId="0" borderId="0"/>
    <xf numFmtId="0" fontId="9" fillId="0" borderId="0"/>
    <xf numFmtId="0" fontId="11" fillId="0" borderId="0"/>
    <xf numFmtId="0" fontId="11" fillId="0" borderId="0"/>
    <xf numFmtId="0" fontId="11" fillId="0" borderId="0"/>
    <xf numFmtId="0" fontId="20" fillId="0" borderId="0"/>
    <xf numFmtId="0" fontId="20" fillId="0" borderId="0"/>
    <xf numFmtId="0" fontId="20" fillId="0" borderId="0"/>
    <xf numFmtId="0" fontId="11" fillId="0" borderId="0"/>
    <xf numFmtId="0" fontId="8" fillId="0" borderId="0"/>
    <xf numFmtId="164" fontId="7" fillId="0" borderId="0"/>
    <xf numFmtId="0" fontId="7" fillId="0" borderId="0"/>
    <xf numFmtId="166" fontId="7" fillId="0" borderId="0" applyFont="0" applyFill="0" applyBorder="0" applyAlignment="0" applyProtection="0"/>
    <xf numFmtId="164" fontId="7" fillId="0" borderId="0"/>
    <xf numFmtId="0" fontId="7" fillId="0" borderId="0"/>
    <xf numFmtId="166" fontId="7" fillId="0" borderId="0" applyFont="0" applyFill="0" applyBorder="0" applyAlignment="0" applyProtection="0"/>
    <xf numFmtId="0" fontId="7" fillId="0" borderId="0"/>
    <xf numFmtId="9" fontId="11" fillId="0" borderId="0" applyFont="0" applyFill="0" applyBorder="0" applyAlignment="0" applyProtection="0"/>
    <xf numFmtId="0" fontId="7" fillId="0" borderId="0"/>
    <xf numFmtId="0" fontId="11" fillId="0" borderId="0"/>
    <xf numFmtId="166"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166" fontId="7" fillId="0" borderId="0" applyFont="0" applyFill="0" applyBorder="0" applyAlignment="0" applyProtection="0"/>
    <xf numFmtId="9" fontId="7" fillId="0" borderId="0" applyFont="0" applyFill="0" applyBorder="0" applyAlignment="0" applyProtection="0"/>
    <xf numFmtId="0" fontId="26" fillId="0" borderId="4" applyNumberFormat="0" applyFill="0" applyAlignment="0" applyProtection="0"/>
    <xf numFmtId="0" fontId="16" fillId="4" borderId="2" applyNumberFormat="0" applyAlignment="0" applyProtection="0"/>
    <xf numFmtId="0" fontId="7" fillId="0" borderId="0"/>
    <xf numFmtId="0" fontId="27" fillId="0" borderId="5" applyNumberFormat="0" applyFill="0" applyAlignment="0" applyProtection="0"/>
    <xf numFmtId="0" fontId="28" fillId="5" borderId="6" applyNumberFormat="0" applyAlignment="0" applyProtection="0"/>
    <xf numFmtId="0" fontId="29" fillId="3" borderId="1" applyNumberFormat="0" applyAlignment="0" applyProtection="0"/>
    <xf numFmtId="0" fontId="12" fillId="0" borderId="3" applyNumberFormat="0" applyFill="0" applyAlignment="0" applyProtection="0"/>
    <xf numFmtId="9" fontId="19" fillId="0" borderId="0" applyFont="0" applyFill="0" applyBorder="0" applyAlignment="0" applyProtection="0"/>
    <xf numFmtId="166"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166"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166"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166"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166" fontId="18" fillId="0" borderId="0" applyFont="0" applyFill="0" applyBorder="0" applyAlignment="0" applyProtection="0"/>
    <xf numFmtId="0" fontId="11" fillId="0" borderId="0"/>
    <xf numFmtId="0" fontId="23" fillId="0" borderId="0"/>
    <xf numFmtId="0" fontId="23" fillId="0" borderId="0"/>
    <xf numFmtId="0" fontId="30" fillId="0" borderId="0" applyNumberFormat="0" applyFill="0" applyBorder="0" applyAlignment="0" applyProtection="0"/>
    <xf numFmtId="0" fontId="19" fillId="0" borderId="0"/>
    <xf numFmtId="0" fontId="20" fillId="0" borderId="0"/>
    <xf numFmtId="0" fontId="20" fillId="0" borderId="0"/>
    <xf numFmtId="0" fontId="19" fillId="0" borderId="0"/>
    <xf numFmtId="0" fontId="20" fillId="0" borderId="0"/>
    <xf numFmtId="0" fontId="31" fillId="0" borderId="0">
      <alignment horizontal="justify" vertical="top" wrapText="1"/>
    </xf>
    <xf numFmtId="0" fontId="31" fillId="0" borderId="0">
      <alignment horizontal="right"/>
    </xf>
    <xf numFmtId="4" fontId="31" fillId="0" borderId="0">
      <alignment horizontal="right"/>
    </xf>
    <xf numFmtId="4" fontId="31" fillId="0" borderId="0">
      <alignment horizontal="right"/>
      <protection locked="0"/>
    </xf>
    <xf numFmtId="0" fontId="20" fillId="0" borderId="0"/>
    <xf numFmtId="43" fontId="34"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72" fontId="34" fillId="0" borderId="0" applyFont="0" applyFill="0" applyBorder="0" applyAlignment="0" applyProtection="0"/>
    <xf numFmtId="44" fontId="20" fillId="0" borderId="0" applyFont="0" applyFill="0" applyBorder="0" applyAlignment="0" applyProtection="0"/>
    <xf numFmtId="0" fontId="34" fillId="0" borderId="0"/>
    <xf numFmtId="0" fontId="35" fillId="0" borderId="0"/>
    <xf numFmtId="0" fontId="36" fillId="0" borderId="0">
      <alignment horizontal="left" vertical="top"/>
    </xf>
    <xf numFmtId="9" fontId="20" fillId="0" borderId="0" applyFont="0" applyFill="0" applyBorder="0" applyAlignment="0" applyProtection="0"/>
    <xf numFmtId="0" fontId="37" fillId="0" borderId="0"/>
    <xf numFmtId="0" fontId="38" fillId="0" borderId="0" applyNumberFormat="0" applyFill="0" applyBorder="0" applyAlignment="0" applyProtection="0"/>
    <xf numFmtId="168" fontId="20" fillId="0" borderId="0" applyFont="0" applyFill="0" applyBorder="0" applyAlignment="0" applyProtection="0"/>
    <xf numFmtId="0" fontId="39" fillId="0" borderId="0"/>
    <xf numFmtId="0" fontId="41" fillId="0" borderId="7" applyNumberFormat="0" applyFill="0" applyAlignment="0" applyProtection="0"/>
    <xf numFmtId="0" fontId="42" fillId="0" borderId="8" applyNumberFormat="0" applyFill="0" applyAlignment="0" applyProtection="0"/>
    <xf numFmtId="0" fontId="43" fillId="0" borderId="9" applyNumberFormat="0" applyFill="0" applyAlignment="0" applyProtection="0"/>
    <xf numFmtId="0" fontId="43" fillId="0" borderId="0" applyNumberFormat="0" applyFill="0" applyBorder="0" applyAlignment="0" applyProtection="0"/>
    <xf numFmtId="0" fontId="44" fillId="6" borderId="0" applyNumberFormat="0" applyBorder="0" applyAlignment="0" applyProtection="0"/>
    <xf numFmtId="0" fontId="45" fillId="7" borderId="0" applyNumberFormat="0" applyBorder="0" applyAlignment="0" applyProtection="0"/>
    <xf numFmtId="0" fontId="46" fillId="8" borderId="0" applyNumberFormat="0" applyBorder="0" applyAlignment="0" applyProtection="0"/>
    <xf numFmtId="0" fontId="47" fillId="9" borderId="1" applyNumberFormat="0" applyAlignment="0" applyProtection="0"/>
    <xf numFmtId="0" fontId="48" fillId="3" borderId="10" applyNumberFormat="0" applyAlignment="0" applyProtection="0"/>
    <xf numFmtId="0" fontId="49" fillId="3" borderId="1" applyNumberFormat="0" applyAlignment="0" applyProtection="0"/>
    <xf numFmtId="0" fontId="50" fillId="0" borderId="11" applyNumberFormat="0" applyFill="0" applyAlignment="0" applyProtection="0"/>
    <xf numFmtId="0" fontId="51" fillId="4" borderId="2" applyNumberFormat="0" applyAlignment="0" applyProtection="0"/>
    <xf numFmtId="0" fontId="52" fillId="0" borderId="0" applyNumberFormat="0" applyFill="0" applyBorder="0" applyAlignment="0" applyProtection="0"/>
    <xf numFmtId="0" fontId="40" fillId="10" borderId="12" applyNumberFormat="0" applyFont="0" applyAlignment="0" applyProtection="0"/>
    <xf numFmtId="0" fontId="53" fillId="0" borderId="0" applyNumberFormat="0" applyFill="0" applyBorder="0" applyAlignment="0" applyProtection="0"/>
    <xf numFmtId="0" fontId="54" fillId="0" borderId="3" applyNumberFormat="0" applyFill="0" applyAlignment="0" applyProtection="0"/>
    <xf numFmtId="0" fontId="55"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5" fillId="22" borderId="0" applyNumberFormat="0" applyBorder="0" applyAlignment="0" applyProtection="0"/>
    <xf numFmtId="0" fontId="5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5" fillId="30" borderId="0" applyNumberFormat="0" applyBorder="0" applyAlignment="0" applyProtection="0"/>
    <xf numFmtId="0" fontId="5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5" fillId="34" borderId="0" applyNumberFormat="0" applyBorder="0" applyAlignment="0" applyProtection="0"/>
    <xf numFmtId="4" fontId="20" fillId="0" borderId="0">
      <alignment horizontal="justify" vertical="top"/>
    </xf>
    <xf numFmtId="0" fontId="56" fillId="35"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5" borderId="0" applyNumberFormat="0" applyBorder="0" applyAlignment="0" applyProtection="0"/>
    <xf numFmtId="0" fontId="56" fillId="40" borderId="0" applyNumberFormat="0" applyBorder="0" applyAlignment="0" applyProtection="0"/>
    <xf numFmtId="0" fontId="56" fillId="41" borderId="0" applyNumberFormat="0" applyBorder="0" applyAlignment="0" applyProtection="0"/>
    <xf numFmtId="0" fontId="56" fillId="42" borderId="0" applyNumberFormat="0" applyBorder="0" applyAlignment="0" applyProtection="0"/>
    <xf numFmtId="0" fontId="56" fillId="38" borderId="0" applyNumberFormat="0" applyBorder="0" applyAlignment="0" applyProtection="0"/>
    <xf numFmtId="0" fontId="56" fillId="40" borderId="0" applyNumberFormat="0" applyBorder="0" applyAlignment="0" applyProtection="0"/>
    <xf numFmtId="0" fontId="56" fillId="43" borderId="0" applyNumberFormat="0" applyBorder="0" applyAlignment="0" applyProtection="0"/>
    <xf numFmtId="0" fontId="57" fillId="44"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5" borderId="0" applyNumberFormat="0" applyBorder="0" applyAlignment="0" applyProtection="0"/>
    <xf numFmtId="0" fontId="57" fillId="46" borderId="0" applyNumberFormat="0" applyBorder="0" applyAlignment="0" applyProtection="0"/>
    <xf numFmtId="0" fontId="57" fillId="47" borderId="0" applyNumberFormat="0" applyBorder="0" applyAlignment="0" applyProtection="0"/>
    <xf numFmtId="0" fontId="58" fillId="52" borderId="6" applyNumberFormat="0" applyAlignment="0" applyProtection="0"/>
    <xf numFmtId="0" fontId="59" fillId="0" borderId="15" applyNumberFormat="0" applyFill="0" applyAlignment="0" applyProtection="0"/>
    <xf numFmtId="0" fontId="60" fillId="53" borderId="13" applyNumberFormat="0" applyAlignment="0" applyProtection="0"/>
    <xf numFmtId="0" fontId="57" fillId="48" borderId="0" applyNumberFormat="0" applyBorder="0" applyAlignment="0" applyProtection="0"/>
    <xf numFmtId="0" fontId="57" fillId="49" borderId="0" applyNumberFormat="0" applyBorder="0" applyAlignment="0" applyProtection="0"/>
    <xf numFmtId="0" fontId="57" fillId="50" borderId="0" applyNumberFormat="0" applyBorder="0" applyAlignment="0" applyProtection="0"/>
    <xf numFmtId="0" fontId="57" fillId="45" borderId="0" applyNumberFormat="0" applyBorder="0" applyAlignment="0" applyProtection="0"/>
    <xf numFmtId="0" fontId="57" fillId="46" borderId="0" applyNumberFormat="0" applyBorder="0" applyAlignment="0" applyProtection="0"/>
    <xf numFmtId="0" fontId="57" fillId="51" borderId="0" applyNumberFormat="0" applyBorder="0" applyAlignment="0" applyProtection="0"/>
    <xf numFmtId="168" fontId="20" fillId="0" borderId="0" applyFont="0" applyFill="0" applyBorder="0" applyAlignment="0" applyProtection="0"/>
    <xf numFmtId="168" fontId="20" fillId="0" borderId="0" applyFont="0" applyFill="0" applyBorder="0" applyAlignment="0" applyProtection="0"/>
    <xf numFmtId="0" fontId="23" fillId="0" borderId="0"/>
    <xf numFmtId="0" fontId="23" fillId="0" borderId="0"/>
    <xf numFmtId="0" fontId="61" fillId="54" borderId="0" applyNumberFormat="0" applyBorder="0" applyAlignment="0" applyProtection="0"/>
    <xf numFmtId="0" fontId="19" fillId="55" borderId="16" applyNumberFormat="0" applyFont="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26" fillId="0" borderId="4" applyNumberFormat="0" applyFill="0" applyAlignment="0" applyProtection="0"/>
    <xf numFmtId="0" fontId="27" fillId="0" borderId="5" applyNumberFormat="0" applyFill="0" applyAlignment="0" applyProtection="0"/>
    <xf numFmtId="0" fontId="65" fillId="0" borderId="14" applyNumberFormat="0" applyFill="0" applyAlignment="0" applyProtection="0"/>
    <xf numFmtId="0" fontId="65" fillId="0" borderId="0" applyNumberFormat="0" applyFill="0" applyBorder="0" applyAlignment="0" applyProtection="0"/>
    <xf numFmtId="0" fontId="66" fillId="0" borderId="17" applyNumberFormat="0" applyFill="0" applyAlignment="0" applyProtection="0"/>
    <xf numFmtId="0" fontId="67" fillId="36" borderId="0" applyNumberFormat="0" applyBorder="0" applyAlignment="0" applyProtection="0"/>
    <xf numFmtId="0" fontId="68" fillId="37" borderId="0" applyNumberFormat="0" applyBorder="0" applyAlignment="0" applyProtection="0"/>
    <xf numFmtId="0" fontId="11" fillId="0" borderId="0"/>
    <xf numFmtId="0" fontId="37" fillId="0" borderId="0"/>
    <xf numFmtId="0" fontId="20" fillId="0" borderId="0"/>
    <xf numFmtId="41"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0" fontId="69" fillId="0" borderId="0">
      <alignment horizontal="right" vertical="top"/>
    </xf>
    <xf numFmtId="0" fontId="70" fillId="0" borderId="0">
      <alignment horizontal="justify" vertical="top" wrapText="1"/>
    </xf>
    <xf numFmtId="0" fontId="69" fillId="0" borderId="0">
      <alignment horizontal="left"/>
    </xf>
    <xf numFmtId="0" fontId="70" fillId="0" borderId="0">
      <alignment horizontal="right"/>
    </xf>
    <xf numFmtId="4" fontId="70" fillId="0" borderId="0">
      <alignment horizontal="right" wrapText="1"/>
    </xf>
    <xf numFmtId="0" fontId="70" fillId="0" borderId="0">
      <alignment horizontal="right"/>
    </xf>
    <xf numFmtId="4" fontId="70" fillId="0" borderId="0">
      <alignment horizontal="right"/>
    </xf>
    <xf numFmtId="0" fontId="20" fillId="0" borderId="0"/>
    <xf numFmtId="0" fontId="20" fillId="0" borderId="0"/>
    <xf numFmtId="0" fontId="11" fillId="0" borderId="0"/>
    <xf numFmtId="0" fontId="20" fillId="0" borderId="0"/>
    <xf numFmtId="0" fontId="20" fillId="0" borderId="0"/>
    <xf numFmtId="0" fontId="20" fillId="0" borderId="0"/>
    <xf numFmtId="0" fontId="20" fillId="0" borderId="0"/>
    <xf numFmtId="4" fontId="71" fillId="0" borderId="0">
      <alignment horizontal="justify"/>
    </xf>
    <xf numFmtId="173" fontId="20" fillId="0" borderId="0"/>
    <xf numFmtId="0" fontId="20" fillId="0" borderId="0"/>
    <xf numFmtId="0" fontId="20" fillId="0" borderId="0"/>
    <xf numFmtId="0" fontId="20" fillId="0" borderId="0"/>
    <xf numFmtId="0" fontId="20" fillId="0" borderId="0"/>
    <xf numFmtId="169" fontId="19"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20" fillId="0" borderId="0"/>
    <xf numFmtId="0" fontId="20" fillId="0" borderId="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44"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0" fontId="11" fillId="0" borderId="0"/>
    <xf numFmtId="171"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0" fontId="20" fillId="0" borderId="0"/>
    <xf numFmtId="168" fontId="20" fillId="0" borderId="0" applyFont="0" applyFill="0" applyBorder="0" applyAlignment="0" applyProtection="0"/>
    <xf numFmtId="44" fontId="20" fillId="0" borderId="0" applyFont="0" applyFill="0" applyBorder="0" applyAlignment="0" applyProtection="0"/>
    <xf numFmtId="168" fontId="11" fillId="0" borderId="0" applyFont="0" applyFill="0" applyBorder="0" applyAlignment="0" applyProtection="0"/>
    <xf numFmtId="0" fontId="20" fillId="0" borderId="0"/>
    <xf numFmtId="44" fontId="11" fillId="0" borderId="0" applyFont="0" applyFill="0" applyBorder="0" applyAlignment="0" applyProtection="0"/>
    <xf numFmtId="0" fontId="19" fillId="0" borderId="0"/>
    <xf numFmtId="0" fontId="11" fillId="0" borderId="0"/>
    <xf numFmtId="44" fontId="11" fillId="0" borderId="0" applyFont="0" applyFill="0" applyBorder="0" applyAlignment="0" applyProtection="0"/>
    <xf numFmtId="172"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0" fontId="11" fillId="0" borderId="0"/>
    <xf numFmtId="0" fontId="20" fillId="0" borderId="0"/>
    <xf numFmtId="0" fontId="20" fillId="0" borderId="0"/>
    <xf numFmtId="168" fontId="20" fillId="0" borderId="0" applyFont="0" applyFill="0" applyBorder="0" applyAlignment="0" applyProtection="0"/>
    <xf numFmtId="0" fontId="20" fillId="0" borderId="0"/>
    <xf numFmtId="0" fontId="11"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44" fontId="11" fillId="0" borderId="0" applyFont="0" applyFill="0" applyBorder="0" applyAlignment="0" applyProtection="0"/>
    <xf numFmtId="0" fontId="11" fillId="0" borderId="0"/>
    <xf numFmtId="44" fontId="23" fillId="0" borderId="0" applyFont="0" applyFill="0" applyBorder="0" applyAlignment="0" applyProtection="0"/>
    <xf numFmtId="0" fontId="20" fillId="0" borderId="0"/>
    <xf numFmtId="44" fontId="11" fillId="0" borderId="0" applyFont="0" applyFill="0" applyBorder="0" applyAlignment="0" applyProtection="0"/>
    <xf numFmtId="172" fontId="20" fillId="0" borderId="0" applyFont="0" applyFill="0" applyBorder="0" applyAlignment="0" applyProtection="0"/>
    <xf numFmtId="0" fontId="20" fillId="0" borderId="0"/>
    <xf numFmtId="0" fontId="20" fillId="0" borderId="0"/>
    <xf numFmtId="44" fontId="11" fillId="0" borderId="0" applyFont="0" applyFill="0" applyBorder="0" applyAlignment="0" applyProtection="0"/>
    <xf numFmtId="0" fontId="11" fillId="0" borderId="0"/>
    <xf numFmtId="0" fontId="20" fillId="0" borderId="0"/>
    <xf numFmtId="44" fontId="11" fillId="0" borderId="0" applyFont="0" applyFill="0" applyBorder="0" applyAlignment="0" applyProtection="0"/>
    <xf numFmtId="0" fontId="19" fillId="0" borderId="0"/>
    <xf numFmtId="168" fontId="11" fillId="0" borderId="0" applyFont="0" applyFill="0" applyBorder="0" applyAlignment="0" applyProtection="0"/>
    <xf numFmtId="0" fontId="20" fillId="0" borderId="0"/>
    <xf numFmtId="0" fontId="20" fillId="0" borderId="0"/>
    <xf numFmtId="43" fontId="20" fillId="0" borderId="0" applyFont="0" applyFill="0" applyBorder="0" applyAlignment="0" applyProtection="0"/>
    <xf numFmtId="168"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0" fontId="11" fillId="0" borderId="0"/>
    <xf numFmtId="0" fontId="20" fillId="0" borderId="0"/>
    <xf numFmtId="168" fontId="20" fillId="0" borderId="0" applyFont="0" applyFill="0" applyBorder="0" applyAlignment="0" applyProtection="0"/>
    <xf numFmtId="168" fontId="20" fillId="0" borderId="0" applyFont="0" applyFill="0" applyBorder="0" applyAlignment="0" applyProtection="0"/>
    <xf numFmtId="0" fontId="11" fillId="0" borderId="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3"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0" fontId="19" fillId="0" borderId="0"/>
    <xf numFmtId="0" fontId="20" fillId="0" borderId="0"/>
    <xf numFmtId="168" fontId="11" fillId="0" borderId="0" applyFont="0" applyFill="0" applyBorder="0" applyAlignment="0" applyProtection="0"/>
    <xf numFmtId="0" fontId="33" fillId="0" borderId="0"/>
    <xf numFmtId="168" fontId="11"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3" fontId="20" fillId="0" borderId="0" applyFont="0" applyFill="0" applyBorder="0" applyAlignment="0" applyProtection="0"/>
    <xf numFmtId="43" fontId="20"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43" fontId="20" fillId="0" borderId="0" applyFont="0" applyFill="0" applyBorder="0" applyAlignment="0" applyProtection="0"/>
    <xf numFmtId="44" fontId="11" fillId="0" borderId="0" applyFont="0" applyFill="0" applyBorder="0" applyAlignment="0" applyProtection="0"/>
    <xf numFmtId="0" fontId="20" fillId="0" borderId="0"/>
    <xf numFmtId="0" fontId="20" fillId="0" borderId="0"/>
    <xf numFmtId="0" fontId="20" fillId="0" borderId="0"/>
    <xf numFmtId="0" fontId="20" fillId="0" borderId="0"/>
    <xf numFmtId="0" fontId="11" fillId="0" borderId="0"/>
    <xf numFmtId="0" fontId="20" fillId="0" borderId="0"/>
    <xf numFmtId="44" fontId="11" fillId="0" borderId="0" applyFont="0" applyFill="0" applyBorder="0" applyAlignment="0" applyProtection="0"/>
    <xf numFmtId="0" fontId="20" fillId="0" borderId="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0" fontId="11" fillId="0" borderId="0"/>
    <xf numFmtId="0" fontId="33" fillId="0" borderId="0"/>
    <xf numFmtId="0" fontId="20" fillId="0" borderId="0"/>
    <xf numFmtId="168" fontId="23"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0" fontId="11" fillId="0" borderId="0"/>
    <xf numFmtId="172" fontId="20" fillId="0" borderId="0" applyFont="0" applyFill="0" applyBorder="0" applyAlignment="0" applyProtection="0"/>
    <xf numFmtId="0" fontId="20" fillId="0" borderId="0"/>
    <xf numFmtId="0" fontId="23" fillId="35"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23" fillId="36" borderId="0" applyNumberFormat="0" applyBorder="0" applyAlignment="0" applyProtection="0"/>
    <xf numFmtId="0" fontId="23" fillId="37" borderId="0" applyNumberFormat="0" applyBorder="0" applyAlignment="0" applyProtection="0"/>
    <xf numFmtId="0" fontId="23" fillId="37"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9" borderId="0" applyNumberFormat="0" applyBorder="0" applyAlignment="0" applyProtection="0"/>
    <xf numFmtId="0" fontId="23" fillId="39"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2"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73" fillId="44" borderId="0" applyNumberFormat="0" applyBorder="0" applyAlignment="0" applyProtection="0"/>
    <xf numFmtId="0" fontId="73" fillId="41" borderId="0" applyNumberFormat="0" applyBorder="0" applyAlignment="0" applyProtection="0"/>
    <xf numFmtId="0" fontId="73" fillId="42"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51" borderId="0" applyNumberFormat="0" applyBorder="0" applyAlignment="0" applyProtection="0"/>
    <xf numFmtId="0" fontId="74" fillId="36" borderId="0" applyNumberFormat="0" applyBorder="0" applyAlignment="0" applyProtection="0"/>
    <xf numFmtId="0" fontId="75" fillId="52" borderId="6" applyNumberFormat="0" applyAlignment="0" applyProtection="0"/>
    <xf numFmtId="0" fontId="76" fillId="53" borderId="13" applyNumberFormat="0" applyAlignment="0" applyProtection="0"/>
    <xf numFmtId="43" fontId="20" fillId="0" borderId="0" applyFont="0" applyFill="0" applyBorder="0" applyAlignment="0" applyProtection="0"/>
    <xf numFmtId="43" fontId="20"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172" fontId="20" fillId="0" borderId="0" applyFont="0" applyFill="0" applyBorder="0" applyAlignment="0" applyProtection="0"/>
    <xf numFmtId="172" fontId="20" fillId="0" borderId="0" applyFont="0" applyFill="0" applyBorder="0" applyAlignment="0" applyProtection="0"/>
    <xf numFmtId="172" fontId="20" fillId="0" borderId="0" applyFont="0" applyFill="0" applyBorder="0" applyAlignment="0" applyProtection="0"/>
    <xf numFmtId="44" fontId="23" fillId="0" borderId="0" applyFont="0" applyFill="0" applyBorder="0" applyAlignment="0" applyProtection="0"/>
    <xf numFmtId="0" fontId="77" fillId="0" borderId="0" applyNumberFormat="0" applyFill="0" applyBorder="0" applyAlignment="0" applyProtection="0"/>
    <xf numFmtId="0" fontId="78" fillId="37" borderId="0" applyNumberFormat="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82" fillId="5" borderId="6" applyNumberFormat="0" applyAlignment="0" applyProtection="0"/>
    <xf numFmtId="0" fontId="82" fillId="52" borderId="6" applyNumberFormat="0" applyAlignment="0" applyProtection="0"/>
    <xf numFmtId="0" fontId="83" fillId="0" borderId="15" applyNumberFormat="0" applyFill="0" applyAlignment="0" applyProtection="0"/>
    <xf numFmtId="0" fontId="84" fillId="54" borderId="0" applyNumberFormat="0" applyBorder="0" applyAlignment="0" applyProtection="0"/>
    <xf numFmtId="0" fontId="19" fillId="0" borderId="0"/>
    <xf numFmtId="168" fontId="23" fillId="0" borderId="0" applyFont="0" applyFill="0" applyBorder="0" applyAlignment="0" applyProtection="0"/>
    <xf numFmtId="0" fontId="20" fillId="0" borderId="0"/>
    <xf numFmtId="0" fontId="33" fillId="0" borderId="0"/>
    <xf numFmtId="0" fontId="33" fillId="0" borderId="0"/>
    <xf numFmtId="0" fontId="11" fillId="0" borderId="0"/>
    <xf numFmtId="0" fontId="89" fillId="0" borderId="0" applyNumberFormat="0" applyFill="0" applyBorder="0" applyAlignment="0" applyProtection="0"/>
    <xf numFmtId="0" fontId="23" fillId="0" borderId="0"/>
    <xf numFmtId="174" fontId="72" fillId="0" borderId="0"/>
    <xf numFmtId="0" fontId="20" fillId="0" borderId="0"/>
    <xf numFmtId="174" fontId="72" fillId="0" borderId="0"/>
    <xf numFmtId="0" fontId="20" fillId="0" borderId="0"/>
    <xf numFmtId="0" fontId="19" fillId="0" borderId="0"/>
    <xf numFmtId="0" fontId="20" fillId="0" borderId="0"/>
    <xf numFmtId="0" fontId="11" fillId="0" borderId="0"/>
    <xf numFmtId="0" fontId="19" fillId="0" borderId="0"/>
    <xf numFmtId="0" fontId="19" fillId="0" borderId="0"/>
    <xf numFmtId="0" fontId="11" fillId="0" borderId="0"/>
    <xf numFmtId="0" fontId="20" fillId="0" borderId="0"/>
    <xf numFmtId="0" fontId="33" fillId="0" borderId="0"/>
    <xf numFmtId="0" fontId="20" fillId="0" borderId="0"/>
    <xf numFmtId="44" fontId="11" fillId="0" borderId="0" applyFont="0" applyFill="0" applyBorder="0" applyAlignment="0" applyProtection="0"/>
    <xf numFmtId="0" fontId="19" fillId="0" borderId="0"/>
    <xf numFmtId="0" fontId="20" fillId="0" borderId="0"/>
    <xf numFmtId="0" fontId="19" fillId="0" borderId="0"/>
    <xf numFmtId="0" fontId="20" fillId="0" borderId="0"/>
    <xf numFmtId="0" fontId="20" fillId="0" borderId="0"/>
    <xf numFmtId="0" fontId="19" fillId="0" borderId="0"/>
    <xf numFmtId="0" fontId="20" fillId="0" borderId="0"/>
    <xf numFmtId="0" fontId="19" fillId="0" borderId="0"/>
    <xf numFmtId="0" fontId="20" fillId="0" borderId="0"/>
    <xf numFmtId="0" fontId="19" fillId="0" borderId="0"/>
    <xf numFmtId="0" fontId="20" fillId="0" borderId="0"/>
    <xf numFmtId="0" fontId="19" fillId="0" borderId="0"/>
    <xf numFmtId="0" fontId="19" fillId="0" borderId="0"/>
    <xf numFmtId="44" fontId="11" fillId="0" borderId="0" applyFont="0" applyFill="0" applyBorder="0" applyAlignment="0" applyProtection="0"/>
    <xf numFmtId="0" fontId="19" fillId="0" borderId="0"/>
    <xf numFmtId="0" fontId="11" fillId="0" borderId="0"/>
    <xf numFmtId="0" fontId="23" fillId="55" borderId="16" applyNumberFormat="0" applyFont="0" applyAlignment="0" applyProtection="0"/>
    <xf numFmtId="0" fontId="23" fillId="55" borderId="16" applyNumberFormat="0" applyFont="0" applyAlignment="0" applyProtection="0"/>
    <xf numFmtId="0" fontId="32" fillId="3" borderId="10" applyNumberFormat="0" applyAlignment="0" applyProtection="0"/>
    <xf numFmtId="0" fontId="85" fillId="52" borderId="18" applyNumberFormat="0" applyAlignment="0" applyProtection="0"/>
    <xf numFmtId="0" fontId="90" fillId="0" borderId="0"/>
    <xf numFmtId="0" fontId="86" fillId="0" borderId="0" applyNumberFormat="0" applyFill="0" applyBorder="0" applyAlignment="0" applyProtection="0"/>
    <xf numFmtId="0" fontId="87" fillId="0" borderId="17" applyNumberFormat="0" applyFill="0" applyAlignment="0" applyProtection="0"/>
    <xf numFmtId="0" fontId="88" fillId="0" borderId="0" applyNumberFormat="0" applyFill="0" applyBorder="0" applyAlignment="0" applyProtection="0"/>
    <xf numFmtId="0" fontId="23" fillId="35" borderId="0" applyNumberFormat="0" applyBorder="0" applyAlignment="0" applyProtection="0"/>
    <xf numFmtId="0" fontId="23" fillId="36" borderId="0" applyNumberFormat="0" applyBorder="0" applyAlignment="0" applyProtection="0"/>
    <xf numFmtId="0" fontId="23" fillId="37" borderId="0" applyNumberFormat="0" applyBorder="0" applyAlignment="0" applyProtection="0"/>
    <xf numFmtId="0" fontId="23" fillId="38" borderId="0" applyNumberFormat="0" applyBorder="0" applyAlignment="0" applyProtection="0"/>
    <xf numFmtId="0" fontId="23" fillId="39" borderId="0" applyNumberFormat="0" applyBorder="0" applyAlignment="0" applyProtection="0"/>
    <xf numFmtId="0" fontId="23" fillId="5"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2" borderId="0" applyNumberFormat="0" applyBorder="0" applyAlignment="0" applyProtection="0"/>
    <xf numFmtId="0" fontId="23" fillId="38" borderId="0" applyNumberFormat="0" applyBorder="0" applyAlignment="0" applyProtection="0"/>
    <xf numFmtId="0" fontId="23" fillId="40" borderId="0" applyNumberFormat="0" applyBorder="0" applyAlignment="0" applyProtection="0"/>
    <xf numFmtId="0" fontId="23" fillId="43" borderId="0" applyNumberFormat="0" applyBorder="0" applyAlignment="0" applyProtection="0"/>
    <xf numFmtId="0" fontId="73" fillId="44" borderId="0" applyNumberFormat="0" applyBorder="0" applyAlignment="0" applyProtection="0"/>
    <xf numFmtId="0" fontId="73" fillId="41" borderId="0" applyNumberFormat="0" applyBorder="0" applyAlignment="0" applyProtection="0"/>
    <xf numFmtId="0" fontId="73" fillId="42"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51" borderId="0" applyNumberFormat="0" applyBorder="0" applyAlignment="0" applyProtection="0"/>
    <xf numFmtId="0" fontId="74" fillId="36" borderId="0" applyNumberFormat="0" applyBorder="0" applyAlignment="0" applyProtection="0"/>
    <xf numFmtId="0" fontId="75" fillId="52" borderId="6" applyNumberFormat="0" applyAlignment="0" applyProtection="0"/>
    <xf numFmtId="0" fontId="76" fillId="53" borderId="13" applyNumberFormat="0" applyAlignment="0" applyProtection="0"/>
    <xf numFmtId="43" fontId="20" fillId="0" borderId="0" applyFont="0" applyFill="0" applyBorder="0" applyAlignment="0" applyProtection="0"/>
    <xf numFmtId="43" fontId="20" fillId="0" borderId="0" applyFont="0" applyFill="0" applyBorder="0" applyAlignment="0" applyProtection="0"/>
    <xf numFmtId="168" fontId="23" fillId="0" borderId="0" applyFont="0" applyFill="0" applyBorder="0" applyAlignment="0" applyProtection="0"/>
    <xf numFmtId="168" fontId="11" fillId="0" borderId="0" applyFont="0" applyFill="0" applyBorder="0" applyAlignment="0" applyProtection="0"/>
    <xf numFmtId="43" fontId="20" fillId="0" borderId="0" applyFont="0" applyFill="0" applyBorder="0" applyAlignment="0" applyProtection="0"/>
    <xf numFmtId="172" fontId="20" fillId="0" borderId="0" applyFont="0" applyFill="0" applyBorder="0" applyAlignment="0" applyProtection="0"/>
    <xf numFmtId="172" fontId="20" fillId="0" borderId="0" applyFont="0" applyFill="0" applyBorder="0" applyAlignment="0" applyProtection="0"/>
    <xf numFmtId="44" fontId="23" fillId="0" borderId="0" applyFont="0" applyFill="0" applyBorder="0" applyAlignment="0" applyProtection="0"/>
    <xf numFmtId="0" fontId="77" fillId="0" borderId="0" applyNumberFormat="0" applyFill="0" applyBorder="0" applyAlignment="0" applyProtection="0"/>
    <xf numFmtId="0" fontId="78" fillId="37" borderId="0" applyNumberFormat="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82" fillId="5" borderId="6" applyNumberFormat="0" applyAlignment="0" applyProtection="0"/>
    <xf numFmtId="0" fontId="83" fillId="0" borderId="15" applyNumberFormat="0" applyFill="0" applyAlignment="0" applyProtection="0"/>
    <xf numFmtId="0" fontId="84" fillId="54" borderId="0" applyNumberFormat="0" applyBorder="0" applyAlignment="0" applyProtection="0"/>
    <xf numFmtId="0" fontId="19" fillId="0" borderId="0"/>
    <xf numFmtId="0" fontId="33" fillId="0" borderId="0"/>
    <xf numFmtId="0" fontId="91" fillId="0" borderId="0"/>
    <xf numFmtId="174" fontId="72" fillId="0" borderId="0"/>
    <xf numFmtId="0" fontId="20" fillId="0" borderId="0"/>
    <xf numFmtId="0" fontId="20" fillId="0" borderId="0"/>
    <xf numFmtId="0" fontId="11" fillId="0" borderId="0"/>
    <xf numFmtId="0" fontId="20" fillId="0" borderId="0"/>
    <xf numFmtId="0" fontId="33" fillId="0" borderId="0"/>
    <xf numFmtId="0" fontId="20" fillId="0" borderId="0"/>
    <xf numFmtId="172" fontId="20" fillId="0" borderId="0" applyFont="0" applyFill="0" applyBorder="0" applyAlignment="0" applyProtection="0"/>
    <xf numFmtId="0" fontId="20" fillId="0" borderId="0"/>
    <xf numFmtId="0" fontId="19" fillId="0" borderId="0"/>
    <xf numFmtId="0" fontId="20" fillId="0" borderId="0"/>
    <xf numFmtId="0" fontId="23" fillId="55" borderId="16" applyNumberFormat="0" applyFont="0" applyAlignment="0" applyProtection="0"/>
    <xf numFmtId="0" fontId="32" fillId="3" borderId="10" applyNumberFormat="0" applyAlignment="0" applyProtection="0"/>
    <xf numFmtId="0" fontId="90" fillId="0" borderId="0"/>
    <xf numFmtId="0" fontId="87" fillId="0" borderId="17" applyNumberFormat="0" applyFill="0" applyAlignment="0" applyProtection="0"/>
    <xf numFmtId="0" fontId="88" fillId="0" borderId="0" applyNumberFormat="0" applyFill="0" applyBorder="0" applyAlignment="0" applyProtection="0"/>
    <xf numFmtId="0" fontId="19" fillId="0" borderId="0"/>
    <xf numFmtId="0" fontId="37" fillId="0" borderId="0"/>
    <xf numFmtId="0" fontId="92" fillId="0" borderId="0"/>
    <xf numFmtId="168" fontId="23" fillId="0" borderId="0" applyFont="0" applyFill="0" applyBorder="0" applyAlignment="0" applyProtection="0"/>
    <xf numFmtId="44" fontId="23" fillId="0" borderId="0" applyFont="0" applyFill="0" applyBorder="0" applyAlignment="0" applyProtection="0"/>
    <xf numFmtId="168" fontId="20" fillId="0" borderId="0" applyFont="0" applyFill="0" applyBorder="0" applyAlignment="0" applyProtection="0"/>
    <xf numFmtId="0" fontId="11" fillId="0" borderId="0"/>
    <xf numFmtId="168" fontId="20" fillId="0" borderId="0" applyFont="0" applyFill="0" applyBorder="0" applyAlignment="0" applyProtection="0"/>
    <xf numFmtId="0" fontId="24" fillId="0" borderId="0"/>
    <xf numFmtId="0" fontId="11" fillId="0" borderId="0"/>
    <xf numFmtId="172" fontId="20" fillId="0" borderId="0" applyFont="0" applyFill="0" applyBorder="0" applyAlignment="0" applyProtection="0"/>
    <xf numFmtId="0" fontId="11" fillId="0" borderId="0"/>
    <xf numFmtId="44" fontId="11" fillId="0" borderId="0" applyFont="0" applyFill="0" applyBorder="0" applyAlignment="0" applyProtection="0"/>
    <xf numFmtId="0" fontId="20" fillId="0" borderId="0"/>
    <xf numFmtId="43" fontId="20" fillId="0" borderId="0" applyFont="0" applyFill="0" applyBorder="0" applyAlignment="0" applyProtection="0"/>
    <xf numFmtId="0" fontId="11" fillId="0" borderId="0"/>
    <xf numFmtId="0" fontId="20" fillId="0" borderId="0"/>
    <xf numFmtId="0" fontId="11" fillId="0" borderId="0"/>
    <xf numFmtId="43" fontId="20" fillId="0" borderId="0" applyFont="0" applyFill="0" applyBorder="0" applyAlignment="0" applyProtection="0"/>
    <xf numFmtId="0" fontId="11" fillId="0" borderId="0"/>
    <xf numFmtId="44" fontId="11" fillId="0" borderId="0" applyFont="0" applyFill="0" applyBorder="0" applyAlignment="0" applyProtection="0"/>
    <xf numFmtId="0" fontId="20" fillId="0" borderId="0"/>
    <xf numFmtId="0" fontId="19" fillId="0" borderId="0"/>
    <xf numFmtId="43" fontId="20" fillId="0" borderId="0" applyFont="0" applyFill="0" applyBorder="0" applyAlignment="0" applyProtection="0"/>
    <xf numFmtId="0" fontId="20" fillId="0" borderId="0"/>
    <xf numFmtId="0" fontId="19" fillId="0" borderId="0"/>
    <xf numFmtId="44" fontId="23"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172" fontId="20" fillId="0" borderId="0" applyFont="0" applyFill="0" applyBorder="0" applyAlignment="0" applyProtection="0"/>
    <xf numFmtId="0" fontId="19" fillId="0" borderId="0"/>
    <xf numFmtId="0" fontId="20" fillId="0" borderId="0"/>
    <xf numFmtId="0" fontId="19" fillId="0" borderId="0"/>
    <xf numFmtId="0" fontId="11" fillId="0" borderId="0"/>
    <xf numFmtId="44" fontId="11" fillId="0" borderId="0" applyFont="0" applyFill="0" applyBorder="0" applyAlignment="0" applyProtection="0"/>
    <xf numFmtId="0" fontId="33" fillId="0" borderId="0"/>
    <xf numFmtId="0" fontId="33" fillId="0" borderId="0"/>
    <xf numFmtId="0" fontId="20" fillId="0" borderId="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43" fontId="20" fillId="0" borderId="0" applyFont="0" applyFill="0" applyBorder="0" applyAlignment="0" applyProtection="0"/>
    <xf numFmtId="0" fontId="20" fillId="0" borderId="0"/>
    <xf numFmtId="168" fontId="23" fillId="0" borderId="0" applyFont="0" applyFill="0" applyBorder="0" applyAlignment="0" applyProtection="0"/>
    <xf numFmtId="0" fontId="11" fillId="0" borderId="0"/>
    <xf numFmtId="43" fontId="20" fillId="0" borderId="0" applyFont="0" applyFill="0" applyBorder="0" applyAlignment="0" applyProtection="0"/>
    <xf numFmtId="168" fontId="11" fillId="0" borderId="0" applyFont="0" applyFill="0" applyBorder="0" applyAlignment="0" applyProtection="0"/>
    <xf numFmtId="168" fontId="23" fillId="0" borderId="0" applyFont="0" applyFill="0" applyBorder="0" applyAlignment="0" applyProtection="0"/>
    <xf numFmtId="168" fontId="11" fillId="0" borderId="0" applyFont="0" applyFill="0" applyBorder="0" applyAlignment="0" applyProtection="0"/>
    <xf numFmtId="43" fontId="20" fillId="0" borderId="0" applyFont="0" applyFill="0" applyBorder="0" applyAlignment="0" applyProtection="0"/>
    <xf numFmtId="0" fontId="11" fillId="0" borderId="0"/>
    <xf numFmtId="172" fontId="20"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172" fontId="20" fillId="0" borderId="0" applyFont="0" applyFill="0" applyBorder="0" applyAlignment="0" applyProtection="0"/>
    <xf numFmtId="0" fontId="20" fillId="0" borderId="0"/>
    <xf numFmtId="44" fontId="11" fillId="0" borderId="0" applyFont="0" applyFill="0" applyBorder="0" applyAlignment="0" applyProtection="0"/>
    <xf numFmtId="0" fontId="19" fillId="0" borderId="0"/>
    <xf numFmtId="0" fontId="11" fillId="0" borderId="0"/>
    <xf numFmtId="0" fontId="20" fillId="0" borderId="0"/>
    <xf numFmtId="44" fontId="11" fillId="0" borderId="0" applyFont="0" applyFill="0" applyBorder="0" applyAlignment="0" applyProtection="0"/>
    <xf numFmtId="168" fontId="23" fillId="0" borderId="0" applyFont="0" applyFill="0" applyBorder="0" applyAlignment="0" applyProtection="0"/>
    <xf numFmtId="0" fontId="11" fillId="0" borderId="0"/>
    <xf numFmtId="44" fontId="11"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0" fontId="33" fillId="0" borderId="0"/>
    <xf numFmtId="0" fontId="20" fillId="0" borderId="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3" fontId="20" fillId="0" borderId="0" applyFont="0" applyFill="0" applyBorder="0" applyAlignment="0" applyProtection="0"/>
    <xf numFmtId="168" fontId="20" fillId="0" borderId="0" applyFont="0" applyFill="0" applyBorder="0" applyAlignment="0" applyProtection="0"/>
    <xf numFmtId="0" fontId="11" fillId="0" borderId="0"/>
    <xf numFmtId="0" fontId="11" fillId="0" borderId="0"/>
    <xf numFmtId="0" fontId="20" fillId="0" borderId="0"/>
    <xf numFmtId="44" fontId="11" fillId="0" borderId="0" applyFont="0" applyFill="0" applyBorder="0" applyAlignment="0" applyProtection="0"/>
    <xf numFmtId="0" fontId="33" fillId="0" borderId="0"/>
    <xf numFmtId="168" fontId="20" fillId="0" borderId="0" applyFont="0" applyFill="0" applyBorder="0" applyAlignment="0" applyProtection="0"/>
    <xf numFmtId="0" fontId="20" fillId="0" borderId="0"/>
    <xf numFmtId="168" fontId="11" fillId="0" borderId="0" applyFont="0" applyFill="0" applyBorder="0" applyAlignment="0" applyProtection="0"/>
    <xf numFmtId="0" fontId="19" fillId="0" borderId="0"/>
    <xf numFmtId="0" fontId="20" fillId="0" borderId="0"/>
    <xf numFmtId="0" fontId="20" fillId="0" borderId="0"/>
    <xf numFmtId="168" fontId="11"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168" fontId="23" fillId="0" borderId="0" applyFont="0" applyFill="0" applyBorder="0" applyAlignment="0" applyProtection="0"/>
    <xf numFmtId="43" fontId="20" fillId="0" borderId="0" applyFont="0" applyFill="0" applyBorder="0" applyAlignment="0" applyProtection="0"/>
    <xf numFmtId="0" fontId="11" fillId="0" borderId="0"/>
    <xf numFmtId="43" fontId="20"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0" fontId="20" fillId="0" borderId="0"/>
    <xf numFmtId="44" fontId="11" fillId="0" borderId="0" applyFont="0" applyFill="0" applyBorder="0" applyAlignment="0" applyProtection="0"/>
    <xf numFmtId="0" fontId="20" fillId="0" borderId="0"/>
    <xf numFmtId="0" fontId="11" fillId="0" borderId="0"/>
    <xf numFmtId="0" fontId="11" fillId="0" borderId="0"/>
    <xf numFmtId="44" fontId="11" fillId="0" borderId="0" applyFont="0" applyFill="0" applyBorder="0" applyAlignment="0" applyProtection="0"/>
    <xf numFmtId="44" fontId="23" fillId="0" borderId="0" applyFont="0" applyFill="0" applyBorder="0" applyAlignment="0" applyProtection="0"/>
    <xf numFmtId="168" fontId="23" fillId="0" borderId="0" applyFont="0" applyFill="0" applyBorder="0" applyAlignment="0" applyProtection="0"/>
    <xf numFmtId="0" fontId="33" fillId="0" borderId="0"/>
    <xf numFmtId="168" fontId="23"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0" fontId="11" fillId="0" borderId="0"/>
    <xf numFmtId="44" fontId="11" fillId="0" borderId="0" applyFont="0" applyFill="0" applyBorder="0" applyAlignment="0" applyProtection="0"/>
    <xf numFmtId="0" fontId="11" fillId="0" borderId="0"/>
    <xf numFmtId="168" fontId="11" fillId="0" borderId="0" applyFont="0" applyFill="0" applyBorder="0" applyAlignment="0" applyProtection="0"/>
    <xf numFmtId="0" fontId="11" fillId="0" borderId="0"/>
    <xf numFmtId="44" fontId="11" fillId="0" borderId="0" applyFont="0" applyFill="0" applyBorder="0" applyAlignment="0" applyProtection="0"/>
    <xf numFmtId="0" fontId="11" fillId="0" borderId="0"/>
    <xf numFmtId="0" fontId="11" fillId="0" borderId="0"/>
    <xf numFmtId="0" fontId="20" fillId="0" borderId="0"/>
    <xf numFmtId="0" fontId="20" fillId="0" borderId="0"/>
    <xf numFmtId="0" fontId="20" fillId="0" borderId="0"/>
    <xf numFmtId="0" fontId="20" fillId="0" borderId="0"/>
    <xf numFmtId="43" fontId="20"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0" fontId="20" fillId="0" borderId="0"/>
    <xf numFmtId="44" fontId="23" fillId="0" borderId="0" applyFont="0" applyFill="0" applyBorder="0" applyAlignment="0" applyProtection="0"/>
    <xf numFmtId="168" fontId="11" fillId="0" borderId="0" applyFont="0" applyFill="0" applyBorder="0" applyAlignment="0" applyProtection="0"/>
    <xf numFmtId="0" fontId="20" fillId="0" borderId="0"/>
    <xf numFmtId="44" fontId="23" fillId="0" borderId="0" applyFont="0" applyFill="0" applyBorder="0" applyAlignment="0" applyProtection="0"/>
    <xf numFmtId="44" fontId="23" fillId="0" borderId="0" applyFont="0" applyFill="0" applyBorder="0" applyAlignment="0" applyProtection="0"/>
    <xf numFmtId="0" fontId="20" fillId="0" borderId="0"/>
    <xf numFmtId="0" fontId="11" fillId="0" borderId="0"/>
    <xf numFmtId="168" fontId="11" fillId="0" borderId="0" applyFont="0" applyFill="0" applyBorder="0" applyAlignment="0" applyProtection="0"/>
    <xf numFmtId="172" fontId="20" fillId="0" borderId="0" applyFont="0" applyFill="0" applyBorder="0" applyAlignment="0" applyProtection="0"/>
    <xf numFmtId="168" fontId="11" fillId="0" borderId="0" applyFont="0" applyFill="0" applyBorder="0" applyAlignment="0" applyProtection="0"/>
    <xf numFmtId="44" fontId="23"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0" fontId="20" fillId="0" borderId="0"/>
    <xf numFmtId="0" fontId="20" fillId="0" borderId="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0" fontId="20" fillId="0" borderId="0"/>
    <xf numFmtId="168" fontId="20" fillId="0" borderId="0" applyFont="0" applyFill="0" applyBorder="0" applyAlignment="0" applyProtection="0"/>
    <xf numFmtId="168" fontId="11" fillId="0" borderId="0" applyFont="0" applyFill="0" applyBorder="0" applyAlignment="0" applyProtection="0"/>
    <xf numFmtId="44" fontId="23" fillId="0" borderId="0" applyFont="0" applyFill="0" applyBorder="0" applyAlignment="0" applyProtection="0"/>
    <xf numFmtId="0" fontId="20" fillId="0" borderId="0"/>
    <xf numFmtId="0" fontId="20" fillId="0" borderId="0"/>
    <xf numFmtId="168" fontId="1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0" fontId="11" fillId="0" borderId="0"/>
    <xf numFmtId="168" fontId="11" fillId="0" borderId="0" applyFont="0" applyFill="0" applyBorder="0" applyAlignment="0" applyProtection="0"/>
    <xf numFmtId="0" fontId="20" fillId="0" borderId="0"/>
    <xf numFmtId="0" fontId="20" fillId="0" borderId="0"/>
    <xf numFmtId="168" fontId="11" fillId="0" borderId="0" applyFont="0" applyFill="0" applyBorder="0" applyAlignment="0" applyProtection="0"/>
    <xf numFmtId="0" fontId="11" fillId="0" borderId="0"/>
    <xf numFmtId="0" fontId="11" fillId="0" borderId="0"/>
    <xf numFmtId="0" fontId="20" fillId="0" borderId="0"/>
    <xf numFmtId="0" fontId="20" fillId="0" borderId="0"/>
    <xf numFmtId="0" fontId="20" fillId="0" borderId="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0" fontId="20" fillId="0" borderId="0"/>
    <xf numFmtId="43" fontId="20" fillId="0" borderId="0" applyFont="0" applyFill="0" applyBorder="0" applyAlignment="0" applyProtection="0"/>
    <xf numFmtId="44" fontId="23" fillId="0" borderId="0" applyFont="0" applyFill="0" applyBorder="0" applyAlignment="0" applyProtection="0"/>
    <xf numFmtId="0" fontId="20" fillId="0" borderId="0"/>
    <xf numFmtId="43" fontId="20" fillId="0" borderId="0" applyFont="0" applyFill="0" applyBorder="0" applyAlignment="0" applyProtection="0"/>
    <xf numFmtId="0" fontId="11" fillId="0" borderId="0"/>
    <xf numFmtId="0" fontId="20" fillId="0" borderId="0"/>
    <xf numFmtId="44" fontId="11" fillId="0" borderId="0" applyFont="0" applyFill="0" applyBorder="0" applyAlignment="0" applyProtection="0"/>
    <xf numFmtId="0" fontId="11" fillId="0" borderId="0"/>
    <xf numFmtId="0" fontId="11" fillId="0" borderId="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44" fontId="23" fillId="0" borderId="0" applyFont="0" applyFill="0" applyBorder="0" applyAlignment="0" applyProtection="0"/>
    <xf numFmtId="172" fontId="20" fillId="0" borderId="0" applyFont="0" applyFill="0" applyBorder="0" applyAlignment="0" applyProtection="0"/>
    <xf numFmtId="0" fontId="19" fillId="0" borderId="0"/>
    <xf numFmtId="44" fontId="11" fillId="0" borderId="0" applyFont="0" applyFill="0" applyBorder="0" applyAlignment="0" applyProtection="0"/>
    <xf numFmtId="44" fontId="11" fillId="0" borderId="0" applyFont="0" applyFill="0" applyBorder="0" applyAlignment="0" applyProtection="0"/>
    <xf numFmtId="172" fontId="20"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0" fontId="33" fillId="0" borderId="0"/>
    <xf numFmtId="0" fontId="11" fillId="0" borderId="0"/>
    <xf numFmtId="168" fontId="23" fillId="0" borderId="0" applyFont="0" applyFill="0" applyBorder="0" applyAlignment="0" applyProtection="0"/>
    <xf numFmtId="0" fontId="20" fillId="0" borderId="0"/>
    <xf numFmtId="0" fontId="11" fillId="0" borderId="0"/>
    <xf numFmtId="0" fontId="11" fillId="0" borderId="0"/>
    <xf numFmtId="0" fontId="20" fillId="0" borderId="0"/>
    <xf numFmtId="0" fontId="20" fillId="0" borderId="0"/>
    <xf numFmtId="44" fontId="11" fillId="0" borderId="0" applyFont="0" applyFill="0" applyBorder="0" applyAlignment="0" applyProtection="0"/>
    <xf numFmtId="0" fontId="20" fillId="0" borderId="0"/>
    <xf numFmtId="168" fontId="11" fillId="0" borderId="0" applyFont="0" applyFill="0" applyBorder="0" applyAlignment="0" applyProtection="0"/>
    <xf numFmtId="0" fontId="20" fillId="0" borderId="0"/>
    <xf numFmtId="168" fontId="23" fillId="0" borderId="0" applyFont="0" applyFill="0" applyBorder="0" applyAlignment="0" applyProtection="0"/>
    <xf numFmtId="0" fontId="20" fillId="0" borderId="0"/>
    <xf numFmtId="0" fontId="19" fillId="0" borderId="0"/>
    <xf numFmtId="168" fontId="11" fillId="0" borderId="0" applyFont="0" applyFill="0" applyBorder="0" applyAlignment="0" applyProtection="0"/>
    <xf numFmtId="0" fontId="11" fillId="0" borderId="0"/>
    <xf numFmtId="44" fontId="11" fillId="0" borderId="0" applyFont="0" applyFill="0" applyBorder="0" applyAlignment="0" applyProtection="0"/>
    <xf numFmtId="168" fontId="23" fillId="0" borderId="0" applyFont="0" applyFill="0" applyBorder="0" applyAlignment="0" applyProtection="0"/>
    <xf numFmtId="44" fontId="11" fillId="0" borderId="0" applyFont="0" applyFill="0" applyBorder="0" applyAlignment="0" applyProtection="0"/>
    <xf numFmtId="0" fontId="20" fillId="0" borderId="0"/>
    <xf numFmtId="0" fontId="20" fillId="0" borderId="0"/>
    <xf numFmtId="168" fontId="11" fillId="0" borderId="0" applyFont="0" applyFill="0" applyBorder="0" applyAlignment="0" applyProtection="0"/>
    <xf numFmtId="172" fontId="20" fillId="0" borderId="0" applyFont="0" applyFill="0" applyBorder="0" applyAlignment="0" applyProtection="0"/>
    <xf numFmtId="43" fontId="20" fillId="0" borderId="0" applyFont="0" applyFill="0" applyBorder="0" applyAlignment="0" applyProtection="0"/>
    <xf numFmtId="0" fontId="11" fillId="0" borderId="0"/>
    <xf numFmtId="0" fontId="20" fillId="0" borderId="0"/>
    <xf numFmtId="0" fontId="20" fillId="0" borderId="0"/>
    <xf numFmtId="0" fontId="11" fillId="0" borderId="0"/>
    <xf numFmtId="44" fontId="11"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0" fontId="11" fillId="0" borderId="0"/>
    <xf numFmtId="0" fontId="33" fillId="0" borderId="0"/>
    <xf numFmtId="0" fontId="11" fillId="0" borderId="0"/>
    <xf numFmtId="43" fontId="20" fillId="0" borderId="0" applyFont="0" applyFill="0" applyBorder="0" applyAlignment="0" applyProtection="0"/>
    <xf numFmtId="44" fontId="11" fillId="0" borderId="0" applyFont="0" applyFill="0" applyBorder="0" applyAlignment="0" applyProtection="0"/>
    <xf numFmtId="0" fontId="11" fillId="0" borderId="0"/>
    <xf numFmtId="0" fontId="20" fillId="0" borderId="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0" fontId="20" fillId="0" borderId="0"/>
    <xf numFmtId="44" fontId="23" fillId="0" borderId="0" applyFont="0" applyFill="0" applyBorder="0" applyAlignment="0" applyProtection="0"/>
    <xf numFmtId="168" fontId="11" fillId="0" borderId="0" applyFont="0" applyFill="0" applyBorder="0" applyAlignment="0" applyProtection="0"/>
    <xf numFmtId="0" fontId="11" fillId="0" borderId="0"/>
    <xf numFmtId="0" fontId="33" fillId="0" borderId="0"/>
    <xf numFmtId="0" fontId="11" fillId="0" borderId="0"/>
    <xf numFmtId="43" fontId="20" fillId="0" borderId="0" applyFont="0" applyFill="0" applyBorder="0" applyAlignment="0" applyProtection="0"/>
    <xf numFmtId="44" fontId="11" fillId="0" borderId="0" applyFont="0" applyFill="0" applyBorder="0" applyAlignment="0" applyProtection="0"/>
    <xf numFmtId="0" fontId="11" fillId="0" borderId="0"/>
    <xf numFmtId="0" fontId="20" fillId="0" borderId="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0" fontId="20" fillId="0" borderId="0"/>
    <xf numFmtId="44" fontId="23" fillId="0" borderId="0" applyFont="0" applyFill="0" applyBorder="0" applyAlignment="0" applyProtection="0"/>
    <xf numFmtId="168" fontId="11" fillId="0" borderId="0" applyFont="0" applyFill="0" applyBorder="0" applyAlignment="0" applyProtection="0"/>
    <xf numFmtId="0" fontId="11" fillId="0" borderId="0"/>
    <xf numFmtId="0" fontId="33" fillId="0" borderId="0"/>
    <xf numFmtId="43" fontId="20" fillId="0" borderId="0" applyFont="0" applyFill="0" applyBorder="0" applyAlignment="0" applyProtection="0"/>
    <xf numFmtId="44" fontId="11" fillId="0" borderId="0" applyFont="0" applyFill="0" applyBorder="0" applyAlignment="0" applyProtection="0"/>
    <xf numFmtId="0" fontId="11" fillId="0" borderId="0"/>
    <xf numFmtId="0" fontId="20" fillId="0" borderId="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0" fontId="20" fillId="0" borderId="0"/>
    <xf numFmtId="44" fontId="23" fillId="0" borderId="0" applyFont="0" applyFill="0" applyBorder="0" applyAlignment="0" applyProtection="0"/>
    <xf numFmtId="168" fontId="11" fillId="0" borderId="0" applyFont="0" applyFill="0" applyBorder="0" applyAlignment="0" applyProtection="0"/>
    <xf numFmtId="0" fontId="11" fillId="0" borderId="0"/>
    <xf numFmtId="0" fontId="33" fillId="0" borderId="0"/>
    <xf numFmtId="44" fontId="11" fillId="0" borderId="0" applyFont="0" applyFill="0" applyBorder="0" applyAlignment="0" applyProtection="0"/>
    <xf numFmtId="0" fontId="11" fillId="0" borderId="0"/>
    <xf numFmtId="0" fontId="20" fillId="0" borderId="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0" fontId="20" fillId="0" borderId="0"/>
    <xf numFmtId="44" fontId="23" fillId="0" borderId="0" applyFont="0" applyFill="0" applyBorder="0" applyAlignment="0" applyProtection="0"/>
    <xf numFmtId="168" fontId="11" fillId="0" borderId="0" applyFont="0" applyFill="0" applyBorder="0" applyAlignment="0" applyProtection="0"/>
    <xf numFmtId="0" fontId="11"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0" fontId="20" fillId="0" borderId="0"/>
    <xf numFmtId="44" fontId="23" fillId="0" borderId="0" applyFont="0" applyFill="0" applyBorder="0" applyAlignment="0" applyProtection="0"/>
    <xf numFmtId="0" fontId="11" fillId="0" borderId="0"/>
    <xf numFmtId="0" fontId="11" fillId="0" borderId="0"/>
    <xf numFmtId="44" fontId="11" fillId="0" borderId="0" applyFont="0" applyFill="0" applyBorder="0" applyAlignment="0" applyProtection="0"/>
    <xf numFmtId="168"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44" fontId="23" fillId="0" borderId="0" applyFont="0" applyFill="0" applyBorder="0" applyAlignment="0" applyProtection="0"/>
    <xf numFmtId="0" fontId="11" fillId="0" borderId="0"/>
    <xf numFmtId="0" fontId="20" fillId="0" borderId="0"/>
    <xf numFmtId="0" fontId="11" fillId="0" borderId="0"/>
    <xf numFmtId="168" fontId="11" fillId="0" borderId="0" applyFont="0" applyFill="0" applyBorder="0" applyAlignment="0" applyProtection="0"/>
    <xf numFmtId="0" fontId="11" fillId="0" borderId="0"/>
    <xf numFmtId="168" fontId="20"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168" fontId="11" fillId="0" borderId="0" applyFont="0" applyFill="0" applyBorder="0" applyAlignment="0" applyProtection="0"/>
    <xf numFmtId="0" fontId="11" fillId="0" borderId="0"/>
    <xf numFmtId="0" fontId="81" fillId="0" borderId="14" applyNumberFormat="0" applyFill="0" applyAlignment="0" applyProtection="0"/>
    <xf numFmtId="168" fontId="11" fillId="0" borderId="0" applyFont="0" applyFill="0" applyBorder="0" applyAlignment="0" applyProtection="0"/>
    <xf numFmtId="168" fontId="20" fillId="0" borderId="0" applyFont="0" applyFill="0" applyBorder="0" applyAlignment="0" applyProtection="0"/>
    <xf numFmtId="174" fontId="72" fillId="0" borderId="0"/>
    <xf numFmtId="44"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76" fillId="53" borderId="13" applyNumberFormat="0" applyAlignment="0" applyProtection="0"/>
    <xf numFmtId="0" fontId="20" fillId="0" borderId="0"/>
    <xf numFmtId="172"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75" fillId="52" borderId="6" applyNumberFormat="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75" fillId="52" borderId="6" applyNumberFormat="0" applyAlignment="0" applyProtection="0"/>
    <xf numFmtId="0" fontId="11" fillId="0" borderId="0"/>
    <xf numFmtId="0" fontId="11" fillId="0" borderId="0"/>
    <xf numFmtId="44" fontId="11"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168" fontId="20" fillId="0" borderId="0" applyFont="0" applyFill="0" applyBorder="0" applyAlignment="0" applyProtection="0"/>
    <xf numFmtId="0" fontId="11" fillId="0" borderId="0"/>
    <xf numFmtId="0" fontId="20" fillId="0" borderId="0"/>
    <xf numFmtId="0" fontId="11" fillId="0" borderId="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23" fillId="40" borderId="0" applyNumberFormat="0" applyBorder="0" applyAlignment="0" applyProtection="0"/>
    <xf numFmtId="0" fontId="73" fillId="44" borderId="0" applyNumberFormat="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20" fillId="0" borderId="0"/>
    <xf numFmtId="44" fontId="11" fillId="0" borderId="0" applyFont="0" applyFill="0" applyBorder="0" applyAlignment="0" applyProtection="0"/>
    <xf numFmtId="0" fontId="75" fillId="52" borderId="6" applyNumberFormat="0" applyAlignment="0" applyProtection="0"/>
    <xf numFmtId="0" fontId="11" fillId="0" borderId="0"/>
    <xf numFmtId="0" fontId="20" fillId="0" borderId="0"/>
    <xf numFmtId="0" fontId="20" fillId="0" borderId="0"/>
    <xf numFmtId="0" fontId="20" fillId="0" borderId="0"/>
    <xf numFmtId="0" fontId="20" fillId="0" borderId="0"/>
    <xf numFmtId="0" fontId="11" fillId="0" borderId="0"/>
    <xf numFmtId="0" fontId="11" fillId="0" borderId="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20" fillId="0" borderId="0"/>
    <xf numFmtId="0" fontId="20" fillId="0" borderId="0"/>
    <xf numFmtId="168" fontId="20" fillId="0" borderId="0" applyFont="0" applyFill="0" applyBorder="0" applyAlignment="0" applyProtection="0"/>
    <xf numFmtId="0" fontId="20" fillId="0" borderId="0"/>
    <xf numFmtId="168" fontId="11" fillId="0" borderId="0" applyFont="0" applyFill="0" applyBorder="0" applyAlignment="0" applyProtection="0"/>
    <xf numFmtId="0" fontId="20" fillId="0" borderId="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77" fillId="0" borderId="0" applyNumberFormat="0" applyFill="0" applyBorder="0" applyAlignment="0" applyProtection="0"/>
    <xf numFmtId="44" fontId="11" fillId="0" borderId="0" applyFont="0" applyFill="0" applyBorder="0" applyAlignment="0" applyProtection="0"/>
    <xf numFmtId="0" fontId="11" fillId="0" borderId="0"/>
    <xf numFmtId="168" fontId="11" fillId="0" borderId="0" applyFont="0" applyFill="0" applyBorder="0" applyAlignment="0" applyProtection="0"/>
    <xf numFmtId="0" fontId="73" fillId="44" borderId="0" applyNumberFormat="0" applyBorder="0" applyAlignment="0" applyProtection="0"/>
    <xf numFmtId="0" fontId="11" fillId="0" borderId="0"/>
    <xf numFmtId="44" fontId="11" fillId="0" borderId="0" applyFont="0" applyFill="0" applyBorder="0" applyAlignment="0" applyProtection="0"/>
    <xf numFmtId="168" fontId="20" fillId="0" borderId="0" applyFont="0" applyFill="0" applyBorder="0" applyAlignment="0" applyProtection="0"/>
    <xf numFmtId="0" fontId="19" fillId="0" borderId="0"/>
    <xf numFmtId="0" fontId="73" fillId="42" borderId="0" applyNumberFormat="0" applyBorder="0" applyAlignment="0" applyProtection="0"/>
    <xf numFmtId="168" fontId="20" fillId="0" borderId="0" applyFont="0" applyFill="0" applyBorder="0" applyAlignment="0" applyProtection="0"/>
    <xf numFmtId="0" fontId="20" fillId="0" borderId="0"/>
    <xf numFmtId="0" fontId="11" fillId="0" borderId="0"/>
    <xf numFmtId="0" fontId="11" fillId="0" borderId="0"/>
    <xf numFmtId="168" fontId="20" fillId="0" borderId="0" applyFont="0" applyFill="0" applyBorder="0" applyAlignment="0" applyProtection="0"/>
    <xf numFmtId="168" fontId="20" fillId="0" borderId="0" applyFont="0" applyFill="0" applyBorder="0" applyAlignment="0" applyProtection="0"/>
    <xf numFmtId="0" fontId="11" fillId="0" borderId="0"/>
    <xf numFmtId="0" fontId="19" fillId="0" borderId="0"/>
    <xf numFmtId="0" fontId="11" fillId="0" borderId="0"/>
    <xf numFmtId="0" fontId="11" fillId="0" borderId="0"/>
    <xf numFmtId="0" fontId="11" fillId="0" borderId="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20" fillId="0" borderId="0"/>
    <xf numFmtId="0" fontId="20" fillId="0" borderId="0"/>
    <xf numFmtId="0" fontId="20" fillId="0" borderId="0"/>
    <xf numFmtId="0" fontId="20" fillId="0" borderId="0"/>
    <xf numFmtId="0" fontId="73" fillId="41" borderId="0" applyNumberFormat="0" applyBorder="0" applyAlignment="0" applyProtection="0"/>
    <xf numFmtId="0" fontId="20" fillId="0" borderId="0"/>
    <xf numFmtId="0" fontId="11" fillId="0" borderId="0"/>
    <xf numFmtId="168" fontId="11" fillId="0" borderId="0" applyFont="0" applyFill="0" applyBorder="0" applyAlignment="0" applyProtection="0"/>
    <xf numFmtId="0" fontId="11" fillId="0" borderId="0"/>
    <xf numFmtId="168" fontId="11" fillId="0" borderId="0" applyFont="0" applyFill="0" applyBorder="0" applyAlignment="0" applyProtection="0"/>
    <xf numFmtId="168" fontId="11" fillId="0" borderId="0" applyFont="0" applyFill="0" applyBorder="0" applyAlignment="0" applyProtection="0"/>
    <xf numFmtId="0" fontId="11" fillId="0" borderId="0"/>
    <xf numFmtId="0" fontId="20" fillId="0" borderId="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20" fillId="0" borderId="0"/>
    <xf numFmtId="0" fontId="84" fillId="54" borderId="0" applyNumberFormat="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0" fontId="20" fillId="0" borderId="0"/>
    <xf numFmtId="0" fontId="11" fillId="0" borderId="0"/>
    <xf numFmtId="0" fontId="11" fillId="0" borderId="0"/>
    <xf numFmtId="168" fontId="20" fillId="0" borderId="0" applyFont="0" applyFill="0" applyBorder="0" applyAlignment="0" applyProtection="0"/>
    <xf numFmtId="0" fontId="20" fillId="0" borderId="0"/>
    <xf numFmtId="44" fontId="11" fillId="0" borderId="0" applyFont="0" applyFill="0" applyBorder="0" applyAlignment="0" applyProtection="0"/>
    <xf numFmtId="0" fontId="20" fillId="0" borderId="0"/>
    <xf numFmtId="168" fontId="11" fillId="0" borderId="0" applyFont="0" applyFill="0" applyBorder="0" applyAlignment="0" applyProtection="0"/>
    <xf numFmtId="168" fontId="20" fillId="0" borderId="0" applyFont="0" applyFill="0" applyBorder="0" applyAlignment="0" applyProtection="0"/>
    <xf numFmtId="0" fontId="20" fillId="0" borderId="0"/>
    <xf numFmtId="0" fontId="81" fillId="0" borderId="0" applyNumberFormat="0" applyFill="0" applyBorder="0" applyAlignment="0" applyProtection="0"/>
    <xf numFmtId="0" fontId="11" fillId="0" borderId="0"/>
    <xf numFmtId="172" fontId="20" fillId="0" borderId="0" applyFont="0" applyFill="0" applyBorder="0" applyAlignment="0" applyProtection="0"/>
    <xf numFmtId="0" fontId="20" fillId="0" borderId="0"/>
    <xf numFmtId="0" fontId="20" fillId="0" borderId="0"/>
    <xf numFmtId="0" fontId="11" fillId="0" borderId="0"/>
    <xf numFmtId="0" fontId="20" fillId="0" borderId="0"/>
    <xf numFmtId="0" fontId="11" fillId="0" borderId="0"/>
    <xf numFmtId="0" fontId="11" fillId="0" borderId="0"/>
    <xf numFmtId="168" fontId="11" fillId="0" borderId="0" applyFont="0" applyFill="0" applyBorder="0" applyAlignment="0" applyProtection="0"/>
    <xf numFmtId="168" fontId="11" fillId="0" borderId="0" applyFont="0" applyFill="0" applyBorder="0" applyAlignment="0" applyProtection="0"/>
    <xf numFmtId="0" fontId="20" fillId="0" borderId="0"/>
    <xf numFmtId="0" fontId="11" fillId="0" borderId="0"/>
    <xf numFmtId="0" fontId="20" fillId="0" borderId="0"/>
    <xf numFmtId="0" fontId="20" fillId="0" borderId="0"/>
    <xf numFmtId="0" fontId="20" fillId="0" borderId="0"/>
    <xf numFmtId="0" fontId="20" fillId="0" borderId="0"/>
    <xf numFmtId="168" fontId="11" fillId="0" borderId="0" applyFont="0" applyFill="0" applyBorder="0" applyAlignment="0" applyProtection="0"/>
    <xf numFmtId="0" fontId="88" fillId="0" borderId="0" applyNumberFormat="0" applyFill="0" applyBorder="0" applyAlignment="0" applyProtection="0"/>
    <xf numFmtId="44" fontId="11" fillId="0" borderId="0" applyFont="0" applyFill="0" applyBorder="0" applyAlignment="0" applyProtection="0"/>
    <xf numFmtId="0" fontId="20" fillId="0" borderId="0"/>
    <xf numFmtId="168" fontId="11" fillId="0" borderId="0" applyFont="0" applyFill="0" applyBorder="0" applyAlignment="0" applyProtection="0"/>
    <xf numFmtId="0" fontId="11" fillId="0" borderId="0"/>
    <xf numFmtId="0" fontId="11" fillId="0" borderId="0"/>
    <xf numFmtId="168" fontId="11" fillId="0" borderId="0" applyFont="0" applyFill="0" applyBorder="0" applyAlignment="0" applyProtection="0"/>
    <xf numFmtId="168" fontId="11" fillId="0" borderId="0" applyFont="0" applyFill="0" applyBorder="0" applyAlignment="0" applyProtection="0"/>
    <xf numFmtId="0" fontId="23" fillId="42" borderId="0" applyNumberFormat="0" applyBorder="0" applyAlignment="0" applyProtection="0"/>
    <xf numFmtId="168" fontId="20" fillId="0" borderId="0" applyFont="0" applyFill="0" applyBorder="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0" fontId="20" fillId="0" borderId="0"/>
    <xf numFmtId="0" fontId="19"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73" fillId="51" borderId="0" applyNumberFormat="0" applyBorder="0" applyAlignment="0" applyProtection="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20" fillId="0" borderId="0"/>
    <xf numFmtId="168" fontId="11" fillId="0" borderId="0" applyFont="0" applyFill="0" applyBorder="0" applyAlignment="0" applyProtection="0"/>
    <xf numFmtId="0" fontId="20" fillId="0" borderId="0"/>
    <xf numFmtId="0" fontId="11" fillId="0" borderId="0"/>
    <xf numFmtId="0" fontId="23" fillId="39" borderId="0" applyNumberFormat="0" applyBorder="0" applyAlignment="0" applyProtection="0"/>
    <xf numFmtId="0" fontId="20" fillId="0" borderId="0"/>
    <xf numFmtId="0" fontId="11" fillId="0" borderId="0"/>
    <xf numFmtId="168" fontId="11" fillId="0" borderId="0" applyFont="0" applyFill="0" applyBorder="0" applyAlignment="0" applyProtection="0"/>
    <xf numFmtId="44" fontId="23" fillId="0" borderId="0" applyFont="0" applyFill="0" applyBorder="0" applyAlignment="0" applyProtection="0"/>
    <xf numFmtId="168" fontId="20" fillId="0" borderId="0" applyFont="0" applyFill="0" applyBorder="0" applyAlignment="0" applyProtection="0"/>
    <xf numFmtId="0" fontId="23" fillId="37" borderId="0" applyNumberFormat="0" applyBorder="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0" fontId="20"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20" fillId="0" borderId="0"/>
    <xf numFmtId="168" fontId="20" fillId="0" borderId="0" applyFont="0" applyFill="0" applyBorder="0" applyAlignment="0" applyProtection="0"/>
    <xf numFmtId="0" fontId="78" fillId="37" borderId="0" applyNumberFormat="0" applyBorder="0" applyAlignment="0" applyProtection="0"/>
    <xf numFmtId="0" fontId="73" fillId="42" borderId="0" applyNumberFormat="0" applyBorder="0" applyAlignment="0" applyProtection="0"/>
    <xf numFmtId="0" fontId="11" fillId="0" borderId="0"/>
    <xf numFmtId="0" fontId="73" fillId="45" borderId="0" applyNumberFormat="0" applyBorder="0" applyAlignment="0" applyProtection="0"/>
    <xf numFmtId="0" fontId="20" fillId="0" borderId="0"/>
    <xf numFmtId="0" fontId="20" fillId="0" borderId="0"/>
    <xf numFmtId="168" fontId="11" fillId="0" borderId="0" applyFont="0" applyFill="0" applyBorder="0" applyAlignment="0" applyProtection="0"/>
    <xf numFmtId="168" fontId="20" fillId="0" borderId="0" applyFont="0" applyFill="0" applyBorder="0" applyAlignment="0" applyProtection="0"/>
    <xf numFmtId="0" fontId="23" fillId="35" borderId="0" applyNumberFormat="0" applyBorder="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0" fontId="73" fillId="45" borderId="0" applyNumberFormat="0" applyBorder="0" applyAlignment="0" applyProtection="0"/>
    <xf numFmtId="0" fontId="19"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20" fillId="0" borderId="0"/>
    <xf numFmtId="168" fontId="20" fillId="0" borderId="0" applyFont="0" applyFill="0" applyBorder="0" applyAlignment="0" applyProtection="0"/>
    <xf numFmtId="0" fontId="23" fillId="38" borderId="0" applyNumberFormat="0" applyBorder="0" applyAlignment="0" applyProtection="0"/>
    <xf numFmtId="0" fontId="11" fillId="0" borderId="0"/>
    <xf numFmtId="0" fontId="23" fillId="39" borderId="0" applyNumberFormat="0" applyBorder="0" applyAlignment="0" applyProtection="0"/>
    <xf numFmtId="0" fontId="20" fillId="0" borderId="0"/>
    <xf numFmtId="168" fontId="11" fillId="0" borderId="0" applyFont="0" applyFill="0" applyBorder="0" applyAlignment="0" applyProtection="0"/>
    <xf numFmtId="0" fontId="73" fillId="50" borderId="0" applyNumberFormat="0" applyBorder="0" applyAlignment="0" applyProtection="0"/>
    <xf numFmtId="168" fontId="20" fillId="0" borderId="0" applyFont="0" applyFill="0" applyBorder="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0" fontId="73" fillId="51" borderId="0" applyNumberFormat="0" applyBorder="0" applyAlignment="0" applyProtection="0"/>
    <xf numFmtId="0" fontId="76" fillId="53" borderId="13" applyNumberFormat="0" applyAlignment="0" applyProtection="0"/>
    <xf numFmtId="0" fontId="19"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74" fillId="36" borderId="0" applyNumberFormat="0" applyBorder="0" applyAlignment="0" applyProtection="0"/>
    <xf numFmtId="168" fontId="11" fillId="0" borderId="0" applyFont="0" applyFill="0" applyBorder="0" applyAlignment="0" applyProtection="0"/>
    <xf numFmtId="0" fontId="23" fillId="38" borderId="0" applyNumberFormat="0" applyBorder="0" applyAlignment="0" applyProtection="0"/>
    <xf numFmtId="168" fontId="11" fillId="0" borderId="0" applyFont="0" applyFill="0" applyBorder="0" applyAlignment="0" applyProtection="0"/>
    <xf numFmtId="0" fontId="20" fillId="0" borderId="0"/>
    <xf numFmtId="168" fontId="20" fillId="0" borderId="0" applyFont="0" applyFill="0" applyBorder="0" applyAlignment="0" applyProtection="0"/>
    <xf numFmtId="0" fontId="76" fillId="53" borderId="13" applyNumberFormat="0" applyAlignment="0" applyProtection="0"/>
    <xf numFmtId="0" fontId="11" fillId="0" borderId="0"/>
    <xf numFmtId="0" fontId="23" fillId="5" borderId="0" applyNumberFormat="0" applyBorder="0" applyAlignment="0" applyProtection="0"/>
    <xf numFmtId="0" fontId="20" fillId="0" borderId="0"/>
    <xf numFmtId="0" fontId="73" fillId="49" borderId="0" applyNumberFormat="0" applyBorder="0" applyAlignment="0" applyProtection="0"/>
    <xf numFmtId="168" fontId="11" fillId="0" borderId="0" applyFont="0" applyFill="0" applyBorder="0" applyAlignment="0" applyProtection="0"/>
    <xf numFmtId="0" fontId="20" fillId="0" borderId="0"/>
    <xf numFmtId="168" fontId="20" fillId="0" borderId="0" applyFont="0" applyFill="0" applyBorder="0" applyAlignment="0" applyProtection="0"/>
    <xf numFmtId="0" fontId="79" fillId="0" borderId="4" applyNumberFormat="0" applyFill="0" applyAlignment="0" applyProtection="0"/>
    <xf numFmtId="44" fontId="11" fillId="0" borderId="0" applyFont="0" applyFill="0" applyBorder="0" applyAlignment="0" applyProtection="0"/>
    <xf numFmtId="0" fontId="11" fillId="0" borderId="0"/>
    <xf numFmtId="44" fontId="11" fillId="0" borderId="0" applyFont="0" applyFill="0" applyBorder="0" applyAlignment="0" applyProtection="0"/>
    <xf numFmtId="0" fontId="19"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0" fillId="0" borderId="5" applyNumberFormat="0" applyFill="0" applyAlignment="0" applyProtection="0"/>
    <xf numFmtId="0" fontId="73" fillId="47" borderId="0" applyNumberFormat="0" applyBorder="0" applyAlignment="0" applyProtection="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20" fillId="0" borderId="0"/>
    <xf numFmtId="168" fontId="20" fillId="0" borderId="0" applyFont="0" applyFill="0" applyBorder="0" applyAlignment="0" applyProtection="0"/>
    <xf numFmtId="168" fontId="23" fillId="0" borderId="0" applyFont="0" applyFill="0" applyBorder="0" applyAlignment="0" applyProtection="0"/>
    <xf numFmtId="0" fontId="23" fillId="40" borderId="0" applyNumberFormat="0" applyBorder="0" applyAlignment="0" applyProtection="0"/>
    <xf numFmtId="0" fontId="11" fillId="0" borderId="0"/>
    <xf numFmtId="0" fontId="20" fillId="0" borderId="0"/>
    <xf numFmtId="168" fontId="11" fillId="0" borderId="0" applyFont="0" applyFill="0" applyBorder="0" applyAlignment="0" applyProtection="0"/>
    <xf numFmtId="0" fontId="23" fillId="36" borderId="0" applyNumberFormat="0" applyBorder="0" applyAlignment="0" applyProtection="0"/>
    <xf numFmtId="0" fontId="11" fillId="0" borderId="0"/>
    <xf numFmtId="44" fontId="11" fillId="0" borderId="0" applyFont="0" applyFill="0" applyBorder="0" applyAlignment="0" applyProtection="0"/>
    <xf numFmtId="0" fontId="73" fillId="41" borderId="0" applyNumberFormat="0" applyBorder="0" applyAlignment="0" applyProtection="0"/>
    <xf numFmtId="44" fontId="23" fillId="0" borderId="0" applyFont="0" applyFill="0" applyBorder="0" applyAlignment="0" applyProtection="0"/>
    <xf numFmtId="0" fontId="19" fillId="0" borderId="0"/>
    <xf numFmtId="44" fontId="11" fillId="0" borderId="0" applyFont="0" applyFill="0" applyBorder="0" applyAlignment="0" applyProtection="0"/>
    <xf numFmtId="168" fontId="11" fillId="0" borderId="0" applyFont="0" applyFill="0" applyBorder="0" applyAlignment="0" applyProtection="0"/>
    <xf numFmtId="0" fontId="23" fillId="37" borderId="0" applyNumberFormat="0" applyBorder="0" applyAlignment="0" applyProtection="0"/>
    <xf numFmtId="168" fontId="11" fillId="0" borderId="0" applyFont="0" applyFill="0" applyBorder="0" applyAlignment="0" applyProtection="0"/>
    <xf numFmtId="0" fontId="20" fillId="0" borderId="0"/>
    <xf numFmtId="172" fontId="20" fillId="0" borderId="0" applyFont="0" applyFill="0" applyBorder="0" applyAlignment="0" applyProtection="0"/>
    <xf numFmtId="168" fontId="20" fillId="0" borderId="0" applyFont="0" applyFill="0" applyBorder="0" applyAlignment="0" applyProtection="0"/>
    <xf numFmtId="0" fontId="11" fillId="0" borderId="0"/>
    <xf numFmtId="172" fontId="20" fillId="0" borderId="0" applyFont="0" applyFill="0" applyBorder="0" applyAlignment="0" applyProtection="0"/>
    <xf numFmtId="0" fontId="73" fillId="45" borderId="0" applyNumberFormat="0" applyBorder="0" applyAlignment="0" applyProtection="0"/>
    <xf numFmtId="168" fontId="11" fillId="0" borderId="0" applyFont="0" applyFill="0" applyBorder="0" applyAlignment="0" applyProtection="0"/>
    <xf numFmtId="0" fontId="83" fillId="0" borderId="15" applyNumberFormat="0" applyFill="0" applyAlignment="0" applyProtection="0"/>
    <xf numFmtId="0" fontId="23" fillId="40" borderId="0" applyNumberFormat="0" applyBorder="0" applyAlignment="0" applyProtection="0"/>
    <xf numFmtId="0" fontId="20" fillId="0" borderId="0"/>
    <xf numFmtId="0" fontId="73" fillId="47" borderId="0" applyNumberFormat="0" applyBorder="0" applyAlignment="0" applyProtection="0"/>
    <xf numFmtId="0" fontId="11" fillId="0" borderId="0"/>
    <xf numFmtId="44" fontId="11" fillId="0" borderId="0" applyFont="0" applyFill="0" applyBorder="0" applyAlignment="0" applyProtection="0"/>
    <xf numFmtId="0" fontId="23" fillId="38" borderId="0" applyNumberFormat="0" applyBorder="0" applyAlignment="0" applyProtection="0"/>
    <xf numFmtId="43" fontId="20" fillId="0" borderId="0" applyFont="0" applyFill="0" applyBorder="0" applyAlignment="0" applyProtection="0"/>
    <xf numFmtId="44" fontId="11" fillId="0" borderId="0" applyFont="0" applyFill="0" applyBorder="0" applyAlignment="0" applyProtection="0"/>
    <xf numFmtId="0" fontId="73" fillId="46" borderId="0" applyNumberFormat="0" applyBorder="0" applyAlignment="0" applyProtection="0"/>
    <xf numFmtId="0" fontId="73" fillId="48" borderId="0" applyNumberFormat="0" applyBorder="0" applyAlignment="0" applyProtection="0"/>
    <xf numFmtId="0" fontId="33" fillId="0" borderId="0"/>
    <xf numFmtId="0" fontId="74" fillId="36" borderId="0" applyNumberFormat="0" applyBorder="0" applyAlignment="0" applyProtection="0"/>
    <xf numFmtId="168" fontId="11" fillId="0" borderId="0" applyFont="0" applyFill="0" applyBorder="0" applyAlignment="0" applyProtection="0"/>
    <xf numFmtId="172" fontId="20" fillId="0" borderId="0" applyFont="0" applyFill="0" applyBorder="0" applyAlignment="0" applyProtection="0"/>
    <xf numFmtId="168" fontId="11" fillId="0" borderId="0" applyFont="0" applyFill="0" applyBorder="0" applyAlignment="0" applyProtection="0"/>
    <xf numFmtId="0" fontId="20" fillId="0" borderId="0"/>
    <xf numFmtId="0" fontId="73" fillId="46" borderId="0" applyNumberFormat="0" applyBorder="0" applyAlignment="0" applyProtection="0"/>
    <xf numFmtId="0" fontId="77" fillId="0" borderId="0" applyNumberFormat="0" applyFill="0" applyBorder="0" applyAlignment="0" applyProtection="0"/>
    <xf numFmtId="172" fontId="20" fillId="0" borderId="0" applyFont="0" applyFill="0" applyBorder="0" applyAlignment="0" applyProtection="0"/>
    <xf numFmtId="0" fontId="19" fillId="0" borderId="0"/>
    <xf numFmtId="0" fontId="23" fillId="43" borderId="0" applyNumberFormat="0" applyBorder="0" applyAlignment="0" applyProtection="0"/>
    <xf numFmtId="168" fontId="23" fillId="0" borderId="0" applyFont="0" applyFill="0" applyBorder="0" applyAlignment="0" applyProtection="0"/>
    <xf numFmtId="0" fontId="90" fillId="0" borderId="0"/>
    <xf numFmtId="0" fontId="32" fillId="3" borderId="10" applyNumberFormat="0" applyAlignment="0" applyProtection="0"/>
    <xf numFmtId="0" fontId="23" fillId="55" borderId="16" applyNumberFormat="0" applyFont="0" applyAlignment="0" applyProtection="0"/>
    <xf numFmtId="0" fontId="23" fillId="5" borderId="0" applyNumberFormat="0" applyBorder="0" applyAlignment="0" applyProtection="0"/>
    <xf numFmtId="168" fontId="23" fillId="0" borderId="0" applyFont="0" applyFill="0" applyBorder="0" applyAlignment="0" applyProtection="0"/>
    <xf numFmtId="43" fontId="20" fillId="0" borderId="0" applyFont="0" applyFill="0" applyBorder="0" applyAlignment="0" applyProtection="0"/>
    <xf numFmtId="0" fontId="23" fillId="41" borderId="0" applyNumberFormat="0" applyBorder="0" applyAlignment="0" applyProtection="0"/>
    <xf numFmtId="0" fontId="23" fillId="36" borderId="0" applyNumberFormat="0" applyBorder="0" applyAlignment="0" applyProtection="0"/>
    <xf numFmtId="0" fontId="78" fillId="37" borderId="0" applyNumberFormat="0" applyBorder="0" applyAlignment="0" applyProtection="0"/>
    <xf numFmtId="0" fontId="23" fillId="35" borderId="0" applyNumberFormat="0" applyBorder="0" applyAlignment="0" applyProtection="0"/>
    <xf numFmtId="43" fontId="20" fillId="0" borderId="0" applyFont="0" applyFill="0" applyBorder="0" applyAlignment="0" applyProtection="0"/>
    <xf numFmtId="0" fontId="73" fillId="46" borderId="0" applyNumberFormat="0" applyBorder="0" applyAlignment="0" applyProtection="0"/>
    <xf numFmtId="43" fontId="20" fillId="0" borderId="0" applyFont="0" applyFill="0" applyBorder="0" applyAlignment="0" applyProtection="0"/>
    <xf numFmtId="0" fontId="87" fillId="0" borderId="17" applyNumberFormat="0" applyFill="0" applyAlignment="0" applyProtection="0"/>
    <xf numFmtId="0" fontId="23" fillId="43" borderId="0" applyNumberFormat="0" applyBorder="0" applyAlignment="0" applyProtection="0"/>
    <xf numFmtId="0" fontId="20" fillId="0" borderId="0"/>
    <xf numFmtId="0" fontId="20" fillId="0" borderId="0"/>
    <xf numFmtId="0" fontId="23" fillId="40" borderId="0" applyNumberFormat="0" applyBorder="0" applyAlignment="0" applyProtection="0"/>
    <xf numFmtId="43" fontId="20" fillId="0" borderId="0" applyFont="0" applyFill="0" applyBorder="0" applyAlignment="0" applyProtection="0"/>
    <xf numFmtId="0" fontId="23" fillId="38" borderId="0" applyNumberFormat="0" applyBorder="0" applyAlignment="0" applyProtection="0"/>
    <xf numFmtId="168" fontId="23" fillId="0" borderId="0" applyFont="0" applyFill="0" applyBorder="0" applyAlignment="0" applyProtection="0"/>
    <xf numFmtId="0" fontId="20" fillId="0" borderId="0"/>
    <xf numFmtId="43" fontId="20" fillId="0" borderId="0" applyFont="0" applyFill="0" applyBorder="0" applyAlignment="0" applyProtection="0"/>
    <xf numFmtId="168" fontId="20" fillId="0" borderId="0" applyFont="0" applyFill="0" applyBorder="0" applyAlignment="0" applyProtection="0"/>
    <xf numFmtId="0" fontId="23" fillId="41" borderId="0" applyNumberFormat="0" applyBorder="0" applyAlignment="0" applyProtection="0"/>
    <xf numFmtId="0" fontId="23" fillId="42" borderId="0" applyNumberFormat="0" applyBorder="0" applyAlignment="0" applyProtection="0"/>
    <xf numFmtId="168" fontId="23" fillId="0" borderId="0" applyFont="0" applyFill="0" applyBorder="0" applyAlignment="0" applyProtection="0"/>
    <xf numFmtId="0" fontId="20" fillId="0" borderId="0"/>
    <xf numFmtId="0" fontId="20" fillId="0" borderId="0"/>
    <xf numFmtId="43" fontId="20" fillId="0" borderId="0" applyFont="0" applyFill="0" applyBorder="0" applyAlignment="0" applyProtection="0"/>
    <xf numFmtId="168" fontId="20" fillId="0" borderId="0" applyFont="0" applyFill="0" applyBorder="0" applyAlignment="0" applyProtection="0"/>
    <xf numFmtId="168" fontId="23" fillId="0" borderId="0" applyFont="0" applyFill="0" applyBorder="0" applyAlignment="0" applyProtection="0"/>
    <xf numFmtId="43" fontId="20" fillId="0" borderId="0" applyFont="0" applyFill="0" applyBorder="0" applyAlignment="0" applyProtection="0"/>
    <xf numFmtId="0" fontId="73" fillId="46" borderId="0" applyNumberFormat="0" applyBorder="0" applyAlignment="0" applyProtection="0"/>
    <xf numFmtId="0" fontId="73" fillId="50" borderId="0" applyNumberFormat="0" applyBorder="0" applyAlignment="0" applyProtection="0"/>
    <xf numFmtId="0" fontId="73" fillId="49" borderId="0" applyNumberFormat="0" applyBorder="0" applyAlignment="0" applyProtection="0"/>
    <xf numFmtId="0" fontId="82" fillId="5" borderId="6" applyNumberFormat="0" applyAlignment="0" applyProtection="0"/>
    <xf numFmtId="0" fontId="73" fillId="45" borderId="0" applyNumberFormat="0" applyBorder="0" applyAlignment="0" applyProtection="0"/>
    <xf numFmtId="0" fontId="33" fillId="0" borderId="0"/>
    <xf numFmtId="0" fontId="73" fillId="48" borderId="0" applyNumberFormat="0" applyBorder="0" applyAlignment="0" applyProtection="0"/>
    <xf numFmtId="44" fontId="23" fillId="0" borderId="0" applyFont="0" applyFill="0" applyBorder="0" applyAlignment="0" applyProtection="0"/>
    <xf numFmtId="0" fontId="77" fillId="0" borderId="0" applyNumberFormat="0" applyFill="0" applyBorder="0" applyAlignment="0" applyProtection="0"/>
    <xf numFmtId="0" fontId="78" fillId="37" borderId="0" applyNumberFormat="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74" fillId="36" borderId="0" applyNumberFormat="0" applyBorder="0" applyAlignment="0" applyProtection="0"/>
    <xf numFmtId="0" fontId="73" fillId="51" borderId="0" applyNumberFormat="0" applyBorder="0" applyAlignment="0" applyProtection="0"/>
    <xf numFmtId="0" fontId="82" fillId="5" borderId="6" applyNumberFormat="0" applyAlignment="0" applyProtection="0"/>
    <xf numFmtId="0" fontId="73" fillId="46" borderId="0" applyNumberFormat="0" applyBorder="0" applyAlignment="0" applyProtection="0"/>
    <xf numFmtId="0" fontId="83" fillId="0" borderId="15" applyNumberFormat="0" applyFill="0" applyAlignment="0" applyProtection="0"/>
    <xf numFmtId="0" fontId="84" fillId="54" borderId="0" applyNumberFormat="0" applyBorder="0" applyAlignment="0" applyProtection="0"/>
    <xf numFmtId="0" fontId="19" fillId="0" borderId="0"/>
    <xf numFmtId="0" fontId="73" fillId="45" borderId="0" applyNumberFormat="0" applyBorder="0" applyAlignment="0" applyProtection="0"/>
    <xf numFmtId="0" fontId="20" fillId="0" borderId="0"/>
    <xf numFmtId="0" fontId="33" fillId="0" borderId="0"/>
    <xf numFmtId="0" fontId="73" fillId="50" borderId="0" applyNumberFormat="0" applyBorder="0" applyAlignment="0" applyProtection="0"/>
    <xf numFmtId="0" fontId="73" fillId="49" borderId="0" applyNumberFormat="0" applyBorder="0" applyAlignment="0" applyProtection="0"/>
    <xf numFmtId="0" fontId="73" fillId="48" borderId="0" applyNumberFormat="0" applyBorder="0" applyAlignment="0" applyProtection="0"/>
    <xf numFmtId="0" fontId="73" fillId="47" borderId="0" applyNumberFormat="0" applyBorder="0" applyAlignment="0" applyProtection="0"/>
    <xf numFmtId="0" fontId="73" fillId="46" borderId="0" applyNumberFormat="0" applyBorder="0" applyAlignment="0" applyProtection="0"/>
    <xf numFmtId="0" fontId="73" fillId="45" borderId="0" applyNumberFormat="0" applyBorder="0" applyAlignment="0" applyProtection="0"/>
    <xf numFmtId="174" fontId="72" fillId="0" borderId="0"/>
    <xf numFmtId="0" fontId="73" fillId="42" borderId="0" applyNumberFormat="0" applyBorder="0" applyAlignment="0" applyProtection="0"/>
    <xf numFmtId="0" fontId="73" fillId="41" borderId="0" applyNumberFormat="0" applyBorder="0" applyAlignment="0" applyProtection="0"/>
    <xf numFmtId="0" fontId="73" fillId="44" borderId="0" applyNumberFormat="0" applyBorder="0" applyAlignment="0" applyProtection="0"/>
    <xf numFmtId="0" fontId="23" fillId="43" borderId="0" applyNumberFormat="0" applyBorder="0" applyAlignment="0" applyProtection="0"/>
    <xf numFmtId="0" fontId="23" fillId="40" borderId="0" applyNumberFormat="0" applyBorder="0" applyAlignment="0" applyProtection="0"/>
    <xf numFmtId="0" fontId="20" fillId="0" borderId="0"/>
    <xf numFmtId="0" fontId="20" fillId="0" borderId="0"/>
    <xf numFmtId="0" fontId="23" fillId="38" borderId="0" applyNumberFormat="0" applyBorder="0" applyAlignment="0" applyProtection="0"/>
    <xf numFmtId="0" fontId="23" fillId="42" borderId="0" applyNumberFormat="0" applyBorder="0" applyAlignment="0" applyProtection="0"/>
    <xf numFmtId="0" fontId="11" fillId="0" borderId="0"/>
    <xf numFmtId="0" fontId="20" fillId="0" borderId="0"/>
    <xf numFmtId="0" fontId="33" fillId="0" borderId="0"/>
    <xf numFmtId="0" fontId="20" fillId="0" borderId="0"/>
    <xf numFmtId="0" fontId="20" fillId="0" borderId="0"/>
    <xf numFmtId="0" fontId="23" fillId="41" borderId="0" applyNumberFormat="0" applyBorder="0" applyAlignment="0" applyProtection="0"/>
    <xf numFmtId="0" fontId="23" fillId="40" borderId="0" applyNumberFormat="0" applyBorder="0" applyAlignment="0" applyProtection="0"/>
    <xf numFmtId="0" fontId="20" fillId="0" borderId="0"/>
    <xf numFmtId="0" fontId="23" fillId="5" borderId="0" applyNumberFormat="0" applyBorder="0" applyAlignment="0" applyProtection="0"/>
    <xf numFmtId="0" fontId="23" fillId="39" borderId="0" applyNumberFormat="0" applyBorder="0" applyAlignment="0" applyProtection="0"/>
    <xf numFmtId="0" fontId="23" fillId="38" borderId="0" applyNumberFormat="0" applyBorder="0" applyAlignment="0" applyProtection="0"/>
    <xf numFmtId="0" fontId="20" fillId="0" borderId="0"/>
    <xf numFmtId="0" fontId="23" fillId="37" borderId="0" applyNumberFormat="0" applyBorder="0" applyAlignment="0" applyProtection="0"/>
    <xf numFmtId="0" fontId="20" fillId="0" borderId="0"/>
    <xf numFmtId="0" fontId="23" fillId="55" borderId="16" applyNumberFormat="0" applyFont="0" applyAlignment="0" applyProtection="0"/>
    <xf numFmtId="0" fontId="23" fillId="36" borderId="0" applyNumberFormat="0" applyBorder="0" applyAlignment="0" applyProtection="0"/>
    <xf numFmtId="0" fontId="32" fillId="3" borderId="10" applyNumberFormat="0" applyAlignment="0" applyProtection="0"/>
    <xf numFmtId="0" fontId="23" fillId="35" borderId="0" applyNumberFormat="0" applyBorder="0" applyAlignment="0" applyProtection="0"/>
    <xf numFmtId="0" fontId="90" fillId="0" borderId="0"/>
    <xf numFmtId="0" fontId="19" fillId="0" borderId="0"/>
    <xf numFmtId="0" fontId="87" fillId="0" borderId="17" applyNumberFormat="0" applyFill="0" applyAlignment="0" applyProtection="0"/>
    <xf numFmtId="0" fontId="88" fillId="0" borderId="0" applyNumberFormat="0" applyFill="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82" fillId="5" borderId="6" applyNumberFormat="0" applyAlignment="0" applyProtection="0"/>
    <xf numFmtId="0" fontId="83" fillId="0" borderId="15" applyNumberFormat="0" applyFill="0" applyAlignment="0" applyProtection="0"/>
    <xf numFmtId="0" fontId="84" fillId="54" borderId="0" applyNumberFormat="0" applyBorder="0" applyAlignment="0" applyProtection="0"/>
    <xf numFmtId="0" fontId="19" fillId="0" borderId="0"/>
    <xf numFmtId="0" fontId="20" fillId="0" borderId="0"/>
    <xf numFmtId="0" fontId="33" fillId="0" borderId="0"/>
    <xf numFmtId="174" fontId="72" fillId="0" borderId="0"/>
    <xf numFmtId="0" fontId="20" fillId="0" borderId="0"/>
    <xf numFmtId="0" fontId="20" fillId="0" borderId="0"/>
    <xf numFmtId="0" fontId="11" fillId="0" borderId="0"/>
    <xf numFmtId="0" fontId="20" fillId="0" borderId="0"/>
    <xf numFmtId="0" fontId="33" fillId="0" borderId="0"/>
    <xf numFmtId="0" fontId="20" fillId="0" borderId="0"/>
    <xf numFmtId="0" fontId="20" fillId="0" borderId="0"/>
    <xf numFmtId="0" fontId="20" fillId="0" borderId="0"/>
    <xf numFmtId="0" fontId="20" fillId="0" borderId="0"/>
    <xf numFmtId="0" fontId="20" fillId="0" borderId="0"/>
    <xf numFmtId="0" fontId="23" fillId="55" borderId="16" applyNumberFormat="0" applyFont="0" applyAlignment="0" applyProtection="0"/>
    <xf numFmtId="0" fontId="32" fillId="3" borderId="10" applyNumberFormat="0" applyAlignment="0" applyProtection="0"/>
    <xf numFmtId="0" fontId="90" fillId="0" borderId="0"/>
    <xf numFmtId="0" fontId="87" fillId="0" borderId="17" applyNumberFormat="0" applyFill="0" applyAlignment="0" applyProtection="0"/>
    <xf numFmtId="0" fontId="88" fillId="0" borderId="0" applyNumberForma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9" fillId="0" borderId="0"/>
    <xf numFmtId="0" fontId="20" fillId="0" borderId="0"/>
    <xf numFmtId="44" fontId="11" fillId="0" borderId="0" applyFont="0" applyFill="0" applyBorder="0" applyAlignment="0" applyProtection="0"/>
    <xf numFmtId="0" fontId="19" fillId="0" borderId="0"/>
    <xf numFmtId="0" fontId="20" fillId="0" borderId="0"/>
    <xf numFmtId="0" fontId="20" fillId="0" borderId="0"/>
    <xf numFmtId="44" fontId="11" fillId="0" borderId="0" applyFont="0" applyFill="0" applyBorder="0" applyAlignment="0" applyProtection="0"/>
    <xf numFmtId="44" fontId="11" fillId="0" borderId="0" applyFont="0" applyFill="0" applyBorder="0" applyAlignment="0" applyProtection="0"/>
    <xf numFmtId="0" fontId="2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0" fontId="20" fillId="0" borderId="0"/>
    <xf numFmtId="0" fontId="11" fillId="0" borderId="0"/>
    <xf numFmtId="168" fontId="20" fillId="0" borderId="0" applyFont="0" applyFill="0" applyBorder="0" applyAlignment="0" applyProtection="0"/>
    <xf numFmtId="0" fontId="11" fillId="0" borderId="0"/>
    <xf numFmtId="44" fontId="11" fillId="0" borderId="0" applyFont="0" applyFill="0" applyBorder="0" applyAlignment="0" applyProtection="0"/>
    <xf numFmtId="4" fontId="20" fillId="0" borderId="0">
      <alignment horizontal="justify" vertical="top"/>
    </xf>
    <xf numFmtId="168" fontId="11" fillId="0" borderId="0" applyFont="0" applyFill="0" applyBorder="0" applyAlignment="0" applyProtection="0"/>
    <xf numFmtId="0" fontId="20" fillId="0" borderId="0"/>
    <xf numFmtId="0" fontId="20" fillId="0" borderId="0"/>
    <xf numFmtId="0" fontId="20" fillId="0" borderId="0"/>
    <xf numFmtId="0" fontId="20" fillId="0" borderId="0"/>
    <xf numFmtId="0" fontId="11" fillId="0" borderId="0"/>
    <xf numFmtId="168" fontId="11" fillId="0" borderId="0" applyFont="0" applyFill="0" applyBorder="0" applyAlignment="0" applyProtection="0"/>
    <xf numFmtId="0" fontId="11" fillId="0" borderId="0"/>
    <xf numFmtId="168" fontId="11" fillId="0" borderId="0" applyFont="0" applyFill="0" applyBorder="0" applyAlignment="0" applyProtection="0"/>
    <xf numFmtId="0" fontId="11" fillId="0" borderId="0"/>
    <xf numFmtId="0" fontId="20" fillId="0" borderId="0"/>
    <xf numFmtId="44" fontId="11" fillId="0" borderId="0" applyFont="0" applyFill="0" applyBorder="0" applyAlignment="0" applyProtection="0"/>
    <xf numFmtId="0" fontId="11" fillId="0" borderId="0"/>
    <xf numFmtId="0" fontId="20" fillId="0" borderId="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44" fontId="11" fillId="0" borderId="0" applyFont="0" applyFill="0" applyBorder="0" applyAlignment="0" applyProtection="0"/>
    <xf numFmtId="0" fontId="19" fillId="0" borderId="0"/>
    <xf numFmtId="0" fontId="11" fillId="0" borderId="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0" fontId="20" fillId="0" borderId="0"/>
    <xf numFmtId="0" fontId="20" fillId="0" borderId="0"/>
    <xf numFmtId="168" fontId="11" fillId="0" borderId="0" applyFont="0" applyFill="0" applyBorder="0" applyAlignment="0" applyProtection="0"/>
    <xf numFmtId="4" fontId="20" fillId="0" borderId="0">
      <alignment horizontal="justify" vertical="top"/>
    </xf>
    <xf numFmtId="0" fontId="11" fillId="0" borderId="0"/>
    <xf numFmtId="168" fontId="11" fillId="0" borderId="0" applyFont="0" applyFill="0" applyBorder="0" applyAlignment="0" applyProtection="0"/>
    <xf numFmtId="168" fontId="11" fillId="0" borderId="0" applyFont="0" applyFill="0" applyBorder="0" applyAlignment="0" applyProtection="0"/>
    <xf numFmtId="0" fontId="20" fillId="0" borderId="0"/>
    <xf numFmtId="168"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0" fontId="19" fillId="0" borderId="0"/>
    <xf numFmtId="0" fontId="11" fillId="0" borderId="0"/>
    <xf numFmtId="0" fontId="11" fillId="0" borderId="0"/>
    <xf numFmtId="0" fontId="11" fillId="0" borderId="0"/>
    <xf numFmtId="0" fontId="11" fillId="0" borderId="0"/>
    <xf numFmtId="44" fontId="11" fillId="0" borderId="0" applyFont="0" applyFill="0" applyBorder="0" applyAlignment="0" applyProtection="0"/>
    <xf numFmtId="168" fontId="11" fillId="0" borderId="0" applyFont="0" applyFill="0" applyBorder="0" applyAlignment="0" applyProtection="0"/>
    <xf numFmtId="0" fontId="11" fillId="0" borderId="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11" fillId="0" borderId="0"/>
    <xf numFmtId="0" fontId="20" fillId="0" borderId="0"/>
    <xf numFmtId="0" fontId="11" fillId="0" borderId="0"/>
    <xf numFmtId="0" fontId="11" fillId="0" borderId="0"/>
    <xf numFmtId="0" fontId="11" fillId="0" borderId="0"/>
    <xf numFmtId="0" fontId="19" fillId="0" borderId="0"/>
    <xf numFmtId="4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0" fontId="20" fillId="0" borderId="0"/>
    <xf numFmtId="0" fontId="11" fillId="0" borderId="0"/>
    <xf numFmtId="168"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 fontId="20" fillId="0" borderId="0">
      <alignment horizontal="justify" vertical="top"/>
    </xf>
    <xf numFmtId="0" fontId="11" fillId="0" borderId="0"/>
    <xf numFmtId="0" fontId="20" fillId="0" borderId="0"/>
    <xf numFmtId="0" fontId="11" fillId="0" borderId="0"/>
    <xf numFmtId="168" fontId="20" fillId="0" borderId="0" applyFont="0" applyFill="0" applyBorder="0" applyAlignment="0" applyProtection="0"/>
    <xf numFmtId="0" fontId="11" fillId="0" borderId="0"/>
    <xf numFmtId="0" fontId="11" fillId="0" borderId="0"/>
    <xf numFmtId="0" fontId="20" fillId="0" borderId="0"/>
    <xf numFmtId="44" fontId="11"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0" fontId="11" fillId="0" borderId="0"/>
    <xf numFmtId="0" fontId="20" fillId="0" borderId="0"/>
    <xf numFmtId="44" fontId="11" fillId="0" borderId="0" applyFont="0" applyFill="0" applyBorder="0" applyAlignment="0" applyProtection="0"/>
    <xf numFmtId="168" fontId="11"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0" fontId="11" fillId="0" borderId="0"/>
    <xf numFmtId="168" fontId="20" fillId="0" borderId="0" applyFont="0" applyFill="0" applyBorder="0" applyAlignment="0" applyProtection="0"/>
    <xf numFmtId="0" fontId="20" fillId="0" borderId="0"/>
    <xf numFmtId="168" fontId="11" fillId="0" borderId="0" applyFont="0" applyFill="0" applyBorder="0" applyAlignment="0" applyProtection="0"/>
    <xf numFmtId="44" fontId="11" fillId="0" borderId="0" applyFont="0" applyFill="0" applyBorder="0" applyAlignment="0" applyProtection="0"/>
    <xf numFmtId="168" fontId="20" fillId="0" borderId="0" applyFont="0" applyFill="0" applyBorder="0" applyAlignment="0" applyProtection="0"/>
    <xf numFmtId="0" fontId="11" fillId="0" borderId="0"/>
    <xf numFmtId="168" fontId="11" fillId="0" borderId="0" applyFont="0" applyFill="0" applyBorder="0" applyAlignment="0" applyProtection="0"/>
    <xf numFmtId="44"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0" fontId="11" fillId="0" borderId="0"/>
    <xf numFmtId="168" fontId="11" fillId="0" borderId="0" applyFont="0" applyFill="0" applyBorder="0" applyAlignment="0" applyProtection="0"/>
    <xf numFmtId="44" fontId="11" fillId="0" borderId="0" applyFont="0" applyFill="0" applyBorder="0" applyAlignment="0" applyProtection="0"/>
    <xf numFmtId="0" fontId="93" fillId="0" borderId="0"/>
    <xf numFmtId="0" fontId="93" fillId="0" borderId="0"/>
    <xf numFmtId="0" fontId="93" fillId="0" borderId="0"/>
    <xf numFmtId="4" fontId="94" fillId="0" borderId="0">
      <alignment horizontal="right" vertical="top"/>
    </xf>
    <xf numFmtId="175" fontId="20" fillId="0" borderId="0" applyFill="0" applyBorder="0" applyAlignment="0" applyProtection="0"/>
    <xf numFmtId="0" fontId="85" fillId="56" borderId="18" applyNumberFormat="0" applyAlignment="0" applyProtection="0"/>
    <xf numFmtId="4" fontId="95" fillId="0" borderId="0" applyFill="0" applyBorder="0" applyAlignment="0" applyProtection="0"/>
    <xf numFmtId="49" fontId="96" fillId="0" borderId="19" applyFill="0" applyProtection="0">
      <alignment horizontal="center" vertical="center"/>
    </xf>
    <xf numFmtId="0" fontId="79" fillId="0" borderId="4" applyNumberFormat="0" applyFill="0" applyAlignment="0" applyProtection="0"/>
    <xf numFmtId="0" fontId="11" fillId="0" borderId="0"/>
    <xf numFmtId="0" fontId="20" fillId="0" borderId="0"/>
    <xf numFmtId="0" fontId="20" fillId="0" borderId="0"/>
    <xf numFmtId="0" fontId="20" fillId="0" borderId="0"/>
    <xf numFmtId="0" fontId="20" fillId="0" borderId="0"/>
    <xf numFmtId="0" fontId="85" fillId="56" borderId="18" applyNumberFormat="0" applyAlignment="0" applyProtection="0"/>
    <xf numFmtId="49" fontId="98" fillId="0" borderId="0">
      <alignment vertical="center"/>
      <protection locked="0"/>
    </xf>
    <xf numFmtId="0" fontId="19" fillId="0" borderId="0"/>
    <xf numFmtId="0" fontId="94" fillId="0" borderId="0">
      <alignment vertical="top" wrapText="1"/>
    </xf>
    <xf numFmtId="0" fontId="99" fillId="0" borderId="0"/>
    <xf numFmtId="4" fontId="96" fillId="0" borderId="0"/>
    <xf numFmtId="4" fontId="95" fillId="0" borderId="0"/>
    <xf numFmtId="4" fontId="97" fillId="0" borderId="0"/>
    <xf numFmtId="175" fontId="20" fillId="0" borderId="0" applyFill="0" applyBorder="0" applyAlignment="0" applyProtection="0"/>
    <xf numFmtId="0" fontId="20" fillId="0" borderId="0"/>
    <xf numFmtId="0" fontId="20" fillId="0" borderId="0"/>
    <xf numFmtId="0" fontId="20" fillId="0" borderId="0"/>
    <xf numFmtId="0" fontId="20" fillId="0" borderId="0"/>
    <xf numFmtId="0" fontId="11" fillId="0" borderId="0"/>
    <xf numFmtId="0" fontId="11" fillId="0" borderId="0"/>
    <xf numFmtId="0" fontId="20" fillId="0" borderId="0"/>
    <xf numFmtId="0" fontId="20" fillId="0" borderId="0"/>
    <xf numFmtId="0" fontId="20" fillId="0" borderId="0"/>
    <xf numFmtId="0" fontId="20" fillId="0" borderId="0"/>
    <xf numFmtId="0" fontId="85" fillId="56" borderId="18" applyNumberFormat="0" applyAlignment="0" applyProtection="0"/>
    <xf numFmtId="0" fontId="11" fillId="0" borderId="0"/>
    <xf numFmtId="0" fontId="20" fillId="0" borderId="0"/>
    <xf numFmtId="0" fontId="20" fillId="0" borderId="0"/>
    <xf numFmtId="0" fontId="20" fillId="0" borderId="0"/>
    <xf numFmtId="0" fontId="20" fillId="0" borderId="0"/>
    <xf numFmtId="175" fontId="20" fillId="0" borderId="0" applyFill="0" applyBorder="0" applyAlignment="0" applyProtection="0"/>
    <xf numFmtId="0" fontId="85" fillId="56" borderId="18" applyNumberFormat="0" applyAlignment="0" applyProtection="0"/>
    <xf numFmtId="0" fontId="11" fillId="0" borderId="0"/>
    <xf numFmtId="0" fontId="11" fillId="0" borderId="0"/>
    <xf numFmtId="0" fontId="20" fillId="0" borderId="0"/>
    <xf numFmtId="0" fontId="20" fillId="0" borderId="0"/>
    <xf numFmtId="0" fontId="20" fillId="0" borderId="0"/>
    <xf numFmtId="0" fontId="20" fillId="0" borderId="0"/>
    <xf numFmtId="175" fontId="20" fillId="0" borderId="0" applyFill="0" applyBorder="0" applyAlignment="0" applyProtection="0"/>
    <xf numFmtId="0" fontId="85" fillId="56" borderId="18" applyNumberFormat="0" applyAlignment="0" applyProtection="0"/>
    <xf numFmtId="175" fontId="20" fillId="0" borderId="0" applyFill="0" applyBorder="0" applyAlignment="0" applyProtection="0"/>
    <xf numFmtId="0" fontId="23" fillId="0" borderId="0"/>
    <xf numFmtId="0" fontId="23" fillId="35" borderId="0" applyNumberFormat="0" applyBorder="0" applyAlignment="0" applyProtection="0"/>
    <xf numFmtId="0" fontId="23" fillId="36" borderId="0" applyNumberFormat="0" applyBorder="0" applyAlignment="0" applyProtection="0"/>
    <xf numFmtId="0" fontId="23" fillId="37" borderId="0" applyNumberFormat="0" applyBorder="0" applyAlignment="0" applyProtection="0"/>
    <xf numFmtId="0" fontId="23" fillId="38" borderId="0" applyNumberFormat="0" applyBorder="0" applyAlignment="0" applyProtection="0"/>
    <xf numFmtId="0" fontId="23" fillId="39" borderId="0" applyNumberFormat="0" applyBorder="0" applyAlignment="0" applyProtection="0"/>
    <xf numFmtId="0" fontId="23" fillId="5"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2" borderId="0" applyNumberFormat="0" applyBorder="0" applyAlignment="0" applyProtection="0"/>
    <xf numFmtId="0" fontId="23" fillId="38" borderId="0" applyNumberFormat="0" applyBorder="0" applyAlignment="0" applyProtection="0"/>
    <xf numFmtId="0" fontId="23" fillId="40" borderId="0" applyNumberFormat="0" applyBorder="0" applyAlignment="0" applyProtection="0"/>
    <xf numFmtId="0" fontId="23" fillId="43" borderId="0" applyNumberFormat="0" applyBorder="0" applyAlignment="0" applyProtection="0"/>
    <xf numFmtId="0" fontId="73" fillId="44" borderId="0" applyNumberFormat="0" applyBorder="0" applyAlignment="0" applyProtection="0"/>
    <xf numFmtId="0" fontId="73" fillId="41" borderId="0" applyNumberFormat="0" applyBorder="0" applyAlignment="0" applyProtection="0"/>
    <xf numFmtId="0" fontId="73" fillId="42"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51" borderId="0" applyNumberFormat="0" applyBorder="0" applyAlignment="0" applyProtection="0"/>
    <xf numFmtId="0" fontId="74" fillId="36" borderId="0" applyNumberFormat="0" applyBorder="0" applyAlignment="0" applyProtection="0"/>
    <xf numFmtId="0" fontId="75" fillId="52" borderId="6" applyNumberFormat="0" applyAlignment="0" applyProtection="0"/>
    <xf numFmtId="0" fontId="76" fillId="53" borderId="13" applyNumberFormat="0" applyAlignment="0" applyProtection="0"/>
    <xf numFmtId="43" fontId="20"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0" fillId="0" borderId="0" applyFont="0" applyFill="0" applyBorder="0" applyAlignment="0" applyProtection="0"/>
    <xf numFmtId="172" fontId="20" fillId="0" borderId="0" applyFont="0" applyFill="0" applyBorder="0" applyAlignment="0" applyProtection="0"/>
    <xf numFmtId="172" fontId="20" fillId="0" borderId="0" applyFont="0" applyFill="0" applyBorder="0" applyAlignment="0" applyProtection="0"/>
    <xf numFmtId="0" fontId="77" fillId="0" borderId="0" applyNumberFormat="0" applyFill="0" applyBorder="0" applyAlignment="0" applyProtection="0"/>
    <xf numFmtId="0" fontId="78" fillId="37" borderId="0" applyNumberFormat="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82" fillId="5" borderId="6" applyNumberFormat="0" applyAlignment="0" applyProtection="0"/>
    <xf numFmtId="0" fontId="83" fillId="0" borderId="15" applyNumberFormat="0" applyFill="0" applyAlignment="0" applyProtection="0"/>
    <xf numFmtId="0" fontId="84" fillId="54" borderId="0" applyNumberFormat="0" applyBorder="0" applyAlignment="0" applyProtection="0"/>
    <xf numFmtId="0" fontId="19" fillId="0" borderId="0"/>
    <xf numFmtId="0" fontId="20" fillId="0" borderId="0"/>
    <xf numFmtId="0" fontId="33" fillId="0" borderId="0"/>
    <xf numFmtId="0" fontId="91" fillId="0" borderId="0"/>
    <xf numFmtId="0" fontId="23" fillId="0" borderId="0"/>
    <xf numFmtId="0" fontId="11" fillId="0" borderId="0"/>
    <xf numFmtId="0" fontId="20" fillId="0" borderId="0"/>
    <xf numFmtId="0" fontId="11" fillId="0" borderId="0"/>
    <xf numFmtId="0" fontId="20" fillId="0" borderId="0"/>
    <xf numFmtId="0" fontId="33" fillId="0" borderId="0"/>
    <xf numFmtId="0" fontId="20" fillId="0" borderId="0"/>
    <xf numFmtId="0" fontId="20" fillId="0" borderId="0"/>
    <xf numFmtId="0" fontId="100" fillId="0" borderId="0"/>
    <xf numFmtId="0" fontId="20" fillId="0" borderId="0"/>
    <xf numFmtId="0" fontId="20" fillId="0" borderId="0"/>
    <xf numFmtId="0" fontId="20" fillId="0" borderId="0"/>
    <xf numFmtId="0" fontId="23" fillId="55" borderId="16" applyNumberFormat="0" applyFont="0" applyAlignment="0" applyProtection="0"/>
    <xf numFmtId="0" fontId="32" fillId="3" borderId="10" applyNumberFormat="0" applyAlignment="0" applyProtection="0"/>
    <xf numFmtId="0" fontId="90" fillId="0" borderId="0"/>
    <xf numFmtId="0" fontId="37" fillId="0" borderId="0"/>
    <xf numFmtId="0" fontId="87" fillId="0" borderId="17" applyNumberFormat="0" applyFill="0" applyAlignment="0" applyProtection="0"/>
    <xf numFmtId="0" fontId="88" fillId="0" borderId="0" applyNumberFormat="0" applyFill="0" applyBorder="0" applyAlignment="0" applyProtection="0"/>
    <xf numFmtId="0" fontId="23" fillId="0" borderId="0"/>
    <xf numFmtId="0" fontId="71" fillId="0" borderId="0">
      <alignment horizontal="left" vertical="top" wrapText="1"/>
    </xf>
    <xf numFmtId="0" fontId="23" fillId="35" borderId="0" applyNumberFormat="0" applyBorder="0" applyAlignment="0" applyProtection="0"/>
    <xf numFmtId="180" fontId="56" fillId="35" borderId="0" applyNumberFormat="0" applyBorder="0" applyAlignment="0" applyProtection="0"/>
    <xf numFmtId="0" fontId="101" fillId="35" borderId="0" applyNumberFormat="0" applyBorder="0" applyAlignment="0" applyProtection="0"/>
    <xf numFmtId="0" fontId="23" fillId="36" borderId="0" applyNumberFormat="0" applyBorder="0" applyAlignment="0" applyProtection="0"/>
    <xf numFmtId="180" fontId="56" fillId="36" borderId="0" applyNumberFormat="0" applyBorder="0" applyAlignment="0" applyProtection="0"/>
    <xf numFmtId="0" fontId="101" fillId="36" borderId="0" applyNumberFormat="0" applyBorder="0" applyAlignment="0" applyProtection="0"/>
    <xf numFmtId="0" fontId="23" fillId="37" borderId="0" applyNumberFormat="0" applyBorder="0" applyAlignment="0" applyProtection="0"/>
    <xf numFmtId="180" fontId="56" fillId="37" borderId="0" applyNumberFormat="0" applyBorder="0" applyAlignment="0" applyProtection="0"/>
    <xf numFmtId="0" fontId="101" fillId="37" borderId="0" applyNumberFormat="0" applyBorder="0" applyAlignment="0" applyProtection="0"/>
    <xf numFmtId="0" fontId="23" fillId="38" borderId="0" applyNumberFormat="0" applyBorder="0" applyAlignment="0" applyProtection="0"/>
    <xf numFmtId="180" fontId="56" fillId="38" borderId="0" applyNumberFormat="0" applyBorder="0" applyAlignment="0" applyProtection="0"/>
    <xf numFmtId="0" fontId="101" fillId="38" borderId="0" applyNumberFormat="0" applyBorder="0" applyAlignment="0" applyProtection="0"/>
    <xf numFmtId="0" fontId="23" fillId="39" borderId="0" applyNumberFormat="0" applyBorder="0" applyAlignment="0" applyProtection="0"/>
    <xf numFmtId="180" fontId="56" fillId="39" borderId="0" applyNumberFormat="0" applyBorder="0" applyAlignment="0" applyProtection="0"/>
    <xf numFmtId="0" fontId="101" fillId="39" borderId="0" applyNumberFormat="0" applyBorder="0" applyAlignment="0" applyProtection="0"/>
    <xf numFmtId="0" fontId="23" fillId="5" borderId="0" applyNumberFormat="0" applyBorder="0" applyAlignment="0" applyProtection="0"/>
    <xf numFmtId="180" fontId="56" fillId="5" borderId="0" applyNumberFormat="0" applyBorder="0" applyAlignment="0" applyProtection="0"/>
    <xf numFmtId="0" fontId="101" fillId="5"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23" fillId="37" borderId="0" applyNumberFormat="0" applyBorder="0" applyAlignment="0" applyProtection="0"/>
    <xf numFmtId="0" fontId="23" fillId="38" borderId="0" applyNumberFormat="0" applyBorder="0" applyAlignment="0" applyProtection="0"/>
    <xf numFmtId="0" fontId="23" fillId="39" borderId="0" applyNumberFormat="0" applyBorder="0" applyAlignment="0" applyProtection="0"/>
    <xf numFmtId="0" fontId="23" fillId="5" borderId="0" applyNumberFormat="0" applyBorder="0" applyAlignment="0" applyProtection="0"/>
    <xf numFmtId="0" fontId="23" fillId="40" borderId="0" applyNumberFormat="0" applyBorder="0" applyAlignment="0" applyProtection="0"/>
    <xf numFmtId="180" fontId="56" fillId="40" borderId="0" applyNumberFormat="0" applyBorder="0" applyAlignment="0" applyProtection="0"/>
    <xf numFmtId="0" fontId="101" fillId="40" borderId="0" applyNumberFormat="0" applyBorder="0" applyAlignment="0" applyProtection="0"/>
    <xf numFmtId="0" fontId="23" fillId="41" borderId="0" applyNumberFormat="0" applyBorder="0" applyAlignment="0" applyProtection="0"/>
    <xf numFmtId="180" fontId="56" fillId="41" borderId="0" applyNumberFormat="0" applyBorder="0" applyAlignment="0" applyProtection="0"/>
    <xf numFmtId="0" fontId="101" fillId="41" borderId="0" applyNumberFormat="0" applyBorder="0" applyAlignment="0" applyProtection="0"/>
    <xf numFmtId="0" fontId="23" fillId="42" borderId="0" applyNumberFormat="0" applyBorder="0" applyAlignment="0" applyProtection="0"/>
    <xf numFmtId="180" fontId="56" fillId="42" borderId="0" applyNumberFormat="0" applyBorder="0" applyAlignment="0" applyProtection="0"/>
    <xf numFmtId="0" fontId="101" fillId="42" borderId="0" applyNumberFormat="0" applyBorder="0" applyAlignment="0" applyProtection="0"/>
    <xf numFmtId="0" fontId="23" fillId="38" borderId="0" applyNumberFormat="0" applyBorder="0" applyAlignment="0" applyProtection="0"/>
    <xf numFmtId="180" fontId="56" fillId="38" borderId="0" applyNumberFormat="0" applyBorder="0" applyAlignment="0" applyProtection="0"/>
    <xf numFmtId="0" fontId="101" fillId="38" borderId="0" applyNumberFormat="0" applyBorder="0" applyAlignment="0" applyProtection="0"/>
    <xf numFmtId="0" fontId="23" fillId="40" borderId="0" applyNumberFormat="0" applyBorder="0" applyAlignment="0" applyProtection="0"/>
    <xf numFmtId="180" fontId="56" fillId="40" borderId="0" applyNumberFormat="0" applyBorder="0" applyAlignment="0" applyProtection="0"/>
    <xf numFmtId="0" fontId="101" fillId="40" borderId="0" applyNumberFormat="0" applyBorder="0" applyAlignment="0" applyProtection="0"/>
    <xf numFmtId="0" fontId="23" fillId="43" borderId="0" applyNumberFormat="0" applyBorder="0" applyAlignment="0" applyProtection="0"/>
    <xf numFmtId="180" fontId="56" fillId="43" borderId="0" applyNumberFormat="0" applyBorder="0" applyAlignment="0" applyProtection="0"/>
    <xf numFmtId="0" fontId="101" fillId="43"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2" borderId="0" applyNumberFormat="0" applyBorder="0" applyAlignment="0" applyProtection="0"/>
    <xf numFmtId="0" fontId="23" fillId="38" borderId="0" applyNumberFormat="0" applyBorder="0" applyAlignment="0" applyProtection="0"/>
    <xf numFmtId="0" fontId="23" fillId="40" borderId="0" applyNumberFormat="0" applyBorder="0" applyAlignment="0" applyProtection="0"/>
    <xf numFmtId="0" fontId="23" fillId="43" borderId="0" applyNumberFormat="0" applyBorder="0" applyAlignment="0" applyProtection="0"/>
    <xf numFmtId="0" fontId="23" fillId="40" borderId="0" applyNumberFormat="0" applyBorder="0" applyAlignment="0" applyProtection="0"/>
    <xf numFmtId="0" fontId="73" fillId="44" borderId="0" applyNumberFormat="0" applyBorder="0" applyAlignment="0" applyProtection="0"/>
    <xf numFmtId="180" fontId="57" fillId="44" borderId="0" applyNumberFormat="0" applyBorder="0" applyAlignment="0" applyProtection="0"/>
    <xf numFmtId="0" fontId="102" fillId="44" borderId="0" applyNumberFormat="0" applyBorder="0" applyAlignment="0" applyProtection="0"/>
    <xf numFmtId="0" fontId="73" fillId="41" borderId="0" applyNumberFormat="0" applyBorder="0" applyAlignment="0" applyProtection="0"/>
    <xf numFmtId="180" fontId="57" fillId="41" borderId="0" applyNumberFormat="0" applyBorder="0" applyAlignment="0" applyProtection="0"/>
    <xf numFmtId="0" fontId="102" fillId="41" borderId="0" applyNumberFormat="0" applyBorder="0" applyAlignment="0" applyProtection="0"/>
    <xf numFmtId="0" fontId="73" fillId="42" borderId="0" applyNumberFormat="0" applyBorder="0" applyAlignment="0" applyProtection="0"/>
    <xf numFmtId="180" fontId="57" fillId="42" borderId="0" applyNumberFormat="0" applyBorder="0" applyAlignment="0" applyProtection="0"/>
    <xf numFmtId="0" fontId="102" fillId="42" borderId="0" applyNumberFormat="0" applyBorder="0" applyAlignment="0" applyProtection="0"/>
    <xf numFmtId="0" fontId="73" fillId="45" borderId="0" applyNumberFormat="0" applyBorder="0" applyAlignment="0" applyProtection="0"/>
    <xf numFmtId="180" fontId="57" fillId="45" borderId="0" applyNumberFormat="0" applyBorder="0" applyAlignment="0" applyProtection="0"/>
    <xf numFmtId="0" fontId="102" fillId="45" borderId="0" applyNumberFormat="0" applyBorder="0" applyAlignment="0" applyProtection="0"/>
    <xf numFmtId="0" fontId="73" fillId="46" borderId="0" applyNumberFormat="0" applyBorder="0" applyAlignment="0" applyProtection="0"/>
    <xf numFmtId="180" fontId="57" fillId="46" borderId="0" applyNumberFormat="0" applyBorder="0" applyAlignment="0" applyProtection="0"/>
    <xf numFmtId="0" fontId="102" fillId="46" borderId="0" applyNumberFormat="0" applyBorder="0" applyAlignment="0" applyProtection="0"/>
    <xf numFmtId="0" fontId="73" fillId="47" borderId="0" applyNumberFormat="0" applyBorder="0" applyAlignment="0" applyProtection="0"/>
    <xf numFmtId="180" fontId="57" fillId="47" borderId="0" applyNumberFormat="0" applyBorder="0" applyAlignment="0" applyProtection="0"/>
    <xf numFmtId="0" fontId="102" fillId="47" borderId="0" applyNumberFormat="0" applyBorder="0" applyAlignment="0" applyProtection="0"/>
    <xf numFmtId="0" fontId="73" fillId="44" borderId="0" applyNumberFormat="0" applyBorder="0" applyAlignment="0" applyProtection="0"/>
    <xf numFmtId="0" fontId="73" fillId="41" borderId="0" applyNumberFormat="0" applyBorder="0" applyAlignment="0" applyProtection="0"/>
    <xf numFmtId="0" fontId="73" fillId="42"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47" borderId="0" applyNumberFormat="0" applyBorder="0" applyAlignment="0" applyProtection="0"/>
    <xf numFmtId="180" fontId="19" fillId="0" borderId="0"/>
    <xf numFmtId="0" fontId="103" fillId="0" borderId="0"/>
    <xf numFmtId="0" fontId="20" fillId="0" borderId="0"/>
    <xf numFmtId="0" fontId="91" fillId="0" borderId="0"/>
    <xf numFmtId="0" fontId="91" fillId="0" borderId="0"/>
    <xf numFmtId="0" fontId="91" fillId="0" borderId="0"/>
    <xf numFmtId="0" fontId="103" fillId="0" borderId="0"/>
    <xf numFmtId="0" fontId="20" fillId="0" borderId="0"/>
    <xf numFmtId="0" fontId="73" fillId="48" borderId="0" applyNumberFormat="0" applyBorder="0" applyAlignment="0" applyProtection="0"/>
    <xf numFmtId="180" fontId="57" fillId="48" borderId="0" applyNumberFormat="0" applyBorder="0" applyAlignment="0" applyProtection="0"/>
    <xf numFmtId="0" fontId="102" fillId="48" borderId="0" applyNumberFormat="0" applyBorder="0" applyAlignment="0" applyProtection="0"/>
    <xf numFmtId="0" fontId="73" fillId="49" borderId="0" applyNumberFormat="0" applyBorder="0" applyAlignment="0" applyProtection="0"/>
    <xf numFmtId="180" fontId="57" fillId="49" borderId="0" applyNumberFormat="0" applyBorder="0" applyAlignment="0" applyProtection="0"/>
    <xf numFmtId="0" fontId="102" fillId="49" borderId="0" applyNumberFormat="0" applyBorder="0" applyAlignment="0" applyProtection="0"/>
    <xf numFmtId="0" fontId="73" fillId="50" borderId="0" applyNumberFormat="0" applyBorder="0" applyAlignment="0" applyProtection="0"/>
    <xf numFmtId="180" fontId="57" fillId="50" borderId="0" applyNumberFormat="0" applyBorder="0" applyAlignment="0" applyProtection="0"/>
    <xf numFmtId="0" fontId="102" fillId="50" borderId="0" applyNumberFormat="0" applyBorder="0" applyAlignment="0" applyProtection="0"/>
    <xf numFmtId="0" fontId="73" fillId="45" borderId="0" applyNumberFormat="0" applyBorder="0" applyAlignment="0" applyProtection="0"/>
    <xf numFmtId="180" fontId="57" fillId="45" borderId="0" applyNumberFormat="0" applyBorder="0" applyAlignment="0" applyProtection="0"/>
    <xf numFmtId="0" fontId="102" fillId="45" borderId="0" applyNumberFormat="0" applyBorder="0" applyAlignment="0" applyProtection="0"/>
    <xf numFmtId="0" fontId="73" fillId="46" borderId="0" applyNumberFormat="0" applyBorder="0" applyAlignment="0" applyProtection="0"/>
    <xf numFmtId="180" fontId="57" fillId="46" borderId="0" applyNumberFormat="0" applyBorder="0" applyAlignment="0" applyProtection="0"/>
    <xf numFmtId="0" fontId="102" fillId="46" borderId="0" applyNumberFormat="0" applyBorder="0" applyAlignment="0" applyProtection="0"/>
    <xf numFmtId="0" fontId="73" fillId="51" borderId="0" applyNumberFormat="0" applyBorder="0" applyAlignment="0" applyProtection="0"/>
    <xf numFmtId="180" fontId="57" fillId="51" borderId="0" applyNumberFormat="0" applyBorder="0" applyAlignment="0" applyProtection="0"/>
    <xf numFmtId="0" fontId="102" fillId="51" borderId="0" applyNumberFormat="0" applyBorder="0" applyAlignment="0" applyProtection="0"/>
    <xf numFmtId="0" fontId="74" fillId="36" borderId="0" applyNumberFormat="0" applyBorder="0" applyAlignment="0" applyProtection="0"/>
    <xf numFmtId="180" fontId="67" fillId="36" borderId="0" applyNumberFormat="0" applyBorder="0" applyAlignment="0" applyProtection="0"/>
    <xf numFmtId="0" fontId="104" fillId="36" borderId="0" applyNumberFormat="0" applyBorder="0" applyAlignment="0" applyProtection="0"/>
    <xf numFmtId="0" fontId="58" fillId="52" borderId="6" applyNumberFormat="0" applyAlignment="0" applyProtection="0"/>
    <xf numFmtId="0" fontId="20" fillId="55" borderId="16" applyNumberFormat="0" applyFont="0" applyAlignment="0" applyProtection="0"/>
    <xf numFmtId="0" fontId="19" fillId="55" borderId="16" applyNumberFormat="0" applyFont="0" applyAlignment="0" applyProtection="0"/>
    <xf numFmtId="0" fontId="19" fillId="55" borderId="16" applyNumberFormat="0" applyFont="0" applyAlignment="0" applyProtection="0"/>
    <xf numFmtId="0" fontId="75" fillId="52" borderId="6" applyNumberFormat="0" applyAlignment="0" applyProtection="0"/>
    <xf numFmtId="180" fontId="58" fillId="52" borderId="6" applyNumberFormat="0" applyAlignment="0" applyProtection="0"/>
    <xf numFmtId="0" fontId="105" fillId="52" borderId="6" applyNumberFormat="0" applyAlignment="0" applyProtection="0"/>
    <xf numFmtId="0" fontId="76" fillId="53" borderId="13" applyNumberFormat="0" applyAlignment="0" applyProtection="0"/>
    <xf numFmtId="180" fontId="60" fillId="53" borderId="13" applyNumberFormat="0" applyAlignment="0" applyProtection="0"/>
    <xf numFmtId="0" fontId="106" fillId="53" borderId="13" applyNumberFormat="0" applyAlignment="0" applyProtection="0"/>
    <xf numFmtId="0" fontId="107" fillId="57" borderId="20">
      <alignment horizontal="left" vertical="center"/>
    </xf>
    <xf numFmtId="0" fontId="108" fillId="58" borderId="20">
      <alignment horizontal="left" vertical="center"/>
    </xf>
    <xf numFmtId="41" fontId="20" fillId="0" borderId="0" applyFont="0" applyFill="0" applyBorder="0" applyAlignment="0" applyProtection="0"/>
    <xf numFmtId="43" fontId="20" fillId="0" borderId="0" applyFont="0" applyFill="0" applyBorder="0" applyAlignment="0" applyProtection="0"/>
    <xf numFmtId="168" fontId="20" fillId="0" borderId="0" applyFont="0" applyFill="0" applyBorder="0" applyAlignment="0" applyProtection="0"/>
    <xf numFmtId="168" fontId="19" fillId="0" borderId="0" applyFont="0" applyFill="0" applyBorder="0" applyAlignment="0" applyProtection="0"/>
    <xf numFmtId="168" fontId="19" fillId="0" borderId="0" applyFont="0" applyFill="0" applyBorder="0" applyAlignment="0" applyProtection="0"/>
    <xf numFmtId="43" fontId="35"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19" fillId="0" borderId="0" applyFont="0" applyFill="0" applyBorder="0" applyAlignment="0" applyProtection="0"/>
    <xf numFmtId="168" fontId="20" fillId="0" borderId="0" applyFont="0" applyFill="0" applyBorder="0" applyAlignment="0" applyProtection="0"/>
    <xf numFmtId="183" fontId="20" fillId="0" borderId="0" applyFill="0" applyBorder="0" applyAlignment="0" applyProtection="0"/>
    <xf numFmtId="168" fontId="20" fillId="0" borderId="0" applyFont="0" applyFill="0" applyBorder="0" applyAlignment="0" applyProtection="0"/>
    <xf numFmtId="172" fontId="20" fillId="0" borderId="0" applyFont="0" applyFill="0" applyBorder="0" applyAlignment="0" applyProtection="0"/>
    <xf numFmtId="44" fontId="35" fillId="0" borderId="0" applyFont="0" applyFill="0" applyBorder="0" applyAlignment="0" applyProtection="0"/>
    <xf numFmtId="44" fontId="20" fillId="0" borderId="0" applyFont="0" applyFill="0" applyBorder="0" applyAlignment="0" applyProtection="0"/>
    <xf numFmtId="172" fontId="20" fillId="0" borderId="0" applyFont="0" applyFill="0" applyBorder="0" applyAlignment="0" applyProtection="0"/>
    <xf numFmtId="178" fontId="20" fillId="0" borderId="0" applyFont="0" applyFill="0" applyBorder="0" applyAlignment="0" applyProtection="0"/>
    <xf numFmtId="181" fontId="20" fillId="0" borderId="0" applyFont="0" applyFill="0" applyBorder="0" applyAlignment="0" applyProtection="0"/>
    <xf numFmtId="44" fontId="23" fillId="0" borderId="0" applyFont="0" applyFill="0" applyBorder="0" applyAlignment="0" applyProtection="0"/>
    <xf numFmtId="0" fontId="78" fillId="37" borderId="0" applyNumberFormat="0" applyBorder="0" applyAlignment="0" applyProtection="0"/>
    <xf numFmtId="0" fontId="78" fillId="37" borderId="0" applyNumberFormat="0" applyBorder="0" applyAlignment="0" applyProtection="0"/>
    <xf numFmtId="176" fontId="20" fillId="0" borderId="0" applyFont="0" applyFill="0" applyBorder="0" applyAlignment="0" applyProtection="0"/>
    <xf numFmtId="182" fontId="20" fillId="0" borderId="0" applyFont="0" applyFill="0" applyBorder="0" applyAlignment="0" applyProtection="0"/>
    <xf numFmtId="0" fontId="77" fillId="0" borderId="0" applyNumberFormat="0" applyFill="0" applyBorder="0" applyAlignment="0" applyProtection="0"/>
    <xf numFmtId="180" fontId="63" fillId="0" borderId="0" applyNumberFormat="0" applyFill="0" applyBorder="0" applyAlignment="0" applyProtection="0"/>
    <xf numFmtId="0" fontId="109" fillId="0" borderId="0" applyNumberFormat="0" applyFill="0" applyBorder="0" applyAlignment="0" applyProtection="0"/>
    <xf numFmtId="0" fontId="78" fillId="37" borderId="0" applyNumberFormat="0" applyBorder="0" applyAlignment="0" applyProtection="0"/>
    <xf numFmtId="180" fontId="68" fillId="37" borderId="0" applyNumberFormat="0" applyBorder="0" applyAlignment="0" applyProtection="0"/>
    <xf numFmtId="0" fontId="110" fillId="37" borderId="0" applyNumberFormat="0" applyBorder="0" applyAlignment="0" applyProtection="0"/>
    <xf numFmtId="0" fontId="68" fillId="37" borderId="0" applyNumberFormat="0" applyBorder="0" applyAlignment="0" applyProtection="0"/>
    <xf numFmtId="0" fontId="79" fillId="0" borderId="4" applyNumberFormat="0" applyFill="0" applyAlignment="0" applyProtection="0"/>
    <xf numFmtId="180" fontId="26" fillId="0" borderId="4" applyNumberFormat="0" applyFill="0" applyAlignment="0" applyProtection="0"/>
    <xf numFmtId="0" fontId="111" fillId="0" borderId="4" applyNumberFormat="0" applyFill="0" applyAlignment="0" applyProtection="0"/>
    <xf numFmtId="0" fontId="80" fillId="0" borderId="5" applyNumberFormat="0" applyFill="0" applyAlignment="0" applyProtection="0"/>
    <xf numFmtId="180" fontId="27" fillId="0" borderId="5" applyNumberFormat="0" applyFill="0" applyAlignment="0" applyProtection="0"/>
    <xf numFmtId="0" fontId="112" fillId="0" borderId="5" applyNumberFormat="0" applyFill="0" applyAlignment="0" applyProtection="0"/>
    <xf numFmtId="0" fontId="81" fillId="0" borderId="14" applyNumberFormat="0" applyFill="0" applyAlignment="0" applyProtection="0"/>
    <xf numFmtId="180" fontId="65" fillId="0" borderId="14" applyNumberFormat="0" applyFill="0" applyAlignment="0" applyProtection="0"/>
    <xf numFmtId="0" fontId="113" fillId="0" borderId="14" applyNumberFormat="0" applyFill="0" applyAlignment="0" applyProtection="0"/>
    <xf numFmtId="0" fontId="81" fillId="0" borderId="0" applyNumberFormat="0" applyFill="0" applyBorder="0" applyAlignment="0" applyProtection="0"/>
    <xf numFmtId="180" fontId="65" fillId="0" borderId="0" applyNumberFormat="0" applyFill="0" applyBorder="0" applyAlignment="0" applyProtection="0"/>
    <xf numFmtId="0" fontId="113" fillId="0" borderId="0" applyNumberFormat="0" applyFill="0" applyBorder="0" applyAlignment="0" applyProtection="0"/>
    <xf numFmtId="0" fontId="82" fillId="5" borderId="6" applyNumberFormat="0" applyAlignment="0" applyProtection="0"/>
    <xf numFmtId="180" fontId="28" fillId="5" borderId="6" applyNumberFormat="0" applyAlignment="0" applyProtection="0"/>
    <xf numFmtId="0" fontId="114" fillId="5" borderId="6" applyNumberFormat="0" applyAlignment="0" applyProtection="0"/>
    <xf numFmtId="0" fontId="73" fillId="48" borderId="0" applyNumberFormat="0" applyBorder="0" applyAlignment="0" applyProtection="0"/>
    <xf numFmtId="0" fontId="73" fillId="49" borderId="0" applyNumberFormat="0" applyBorder="0" applyAlignment="0" applyProtection="0"/>
    <xf numFmtId="0" fontId="73" fillId="50"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73" fillId="51" borderId="0" applyNumberFormat="0" applyBorder="0" applyAlignment="0" applyProtection="0"/>
    <xf numFmtId="0" fontId="85" fillId="52" borderId="18" applyNumberFormat="0" applyAlignment="0" applyProtection="0"/>
    <xf numFmtId="0" fontId="85" fillId="52" borderId="18" applyNumberFormat="0" applyAlignment="0" applyProtection="0"/>
    <xf numFmtId="0" fontId="75" fillId="52" borderId="6" applyNumberFormat="0" applyAlignment="0" applyProtection="0"/>
    <xf numFmtId="0" fontId="115" fillId="0" borderId="0">
      <alignment horizontal="right" vertical="top"/>
    </xf>
    <xf numFmtId="0" fontId="116" fillId="0" borderId="0">
      <alignment horizontal="justify" vertical="top" wrapText="1"/>
    </xf>
    <xf numFmtId="0" fontId="115" fillId="0" borderId="0">
      <alignment horizontal="left"/>
    </xf>
    <xf numFmtId="4" fontId="116" fillId="0" borderId="0">
      <alignment horizontal="right"/>
    </xf>
    <xf numFmtId="0" fontId="116" fillId="0" borderId="0">
      <alignment horizontal="right"/>
    </xf>
    <xf numFmtId="4" fontId="116" fillId="0" borderId="0">
      <alignment horizontal="right" wrapText="1"/>
    </xf>
    <xf numFmtId="0" fontId="116" fillId="0" borderId="0">
      <alignment horizontal="right"/>
    </xf>
    <xf numFmtId="4" fontId="116" fillId="0" borderId="0">
      <alignment horizontal="right"/>
    </xf>
    <xf numFmtId="0" fontId="83" fillId="0" borderId="15" applyNumberFormat="0" applyFill="0" applyAlignment="0" applyProtection="0"/>
    <xf numFmtId="180" fontId="59" fillId="0" borderId="15" applyNumberFormat="0" applyFill="0" applyAlignment="0" applyProtection="0"/>
    <xf numFmtId="0" fontId="117" fillId="0" borderId="15" applyNumberFormat="0" applyFill="0" applyAlignment="0" applyProtection="0"/>
    <xf numFmtId="0" fontId="74" fillId="36" borderId="0" applyNumberFormat="0" applyBorder="0" applyAlignment="0" applyProtection="0"/>
    <xf numFmtId="43" fontId="19" fillId="0" borderId="0" applyFont="0" applyFill="0" applyBorder="0" applyAlignment="0" applyProtection="0"/>
    <xf numFmtId="0" fontId="79" fillId="0" borderId="4" applyNumberFormat="0" applyFill="0" applyAlignment="0" applyProtection="0"/>
    <xf numFmtId="0" fontId="80" fillId="0" borderId="5" applyNumberFormat="0" applyFill="0" applyAlignment="0" applyProtection="0"/>
    <xf numFmtId="0" fontId="81" fillId="0" borderId="14" applyNumberFormat="0" applyFill="0" applyAlignment="0" applyProtection="0"/>
    <xf numFmtId="0" fontId="81" fillId="0" borderId="0" applyNumberFormat="0" applyFill="0" applyBorder="0" applyAlignment="0" applyProtection="0"/>
    <xf numFmtId="0" fontId="86" fillId="0" borderId="0" applyNumberFormat="0" applyFill="0" applyBorder="0" applyAlignment="0" applyProtection="0"/>
    <xf numFmtId="0" fontId="20" fillId="0" borderId="0"/>
    <xf numFmtId="0" fontId="84" fillId="54" borderId="0" applyNumberFormat="0" applyBorder="0" applyAlignment="0" applyProtection="0"/>
    <xf numFmtId="180" fontId="61" fillId="54" borderId="0" applyNumberFormat="0" applyBorder="0" applyAlignment="0" applyProtection="0"/>
    <xf numFmtId="0" fontId="118" fillId="54" borderId="0" applyNumberFormat="0" applyBorder="0" applyAlignment="0" applyProtection="0"/>
    <xf numFmtId="0" fontId="84" fillId="54" borderId="0" applyNumberFormat="0" applyBorder="0" applyAlignment="0" applyProtection="0"/>
    <xf numFmtId="0" fontId="19" fillId="0" borderId="0"/>
    <xf numFmtId="0" fontId="20" fillId="0" borderId="0"/>
    <xf numFmtId="0" fontId="20" fillId="55" borderId="59" applyNumberFormat="0" applyFont="0" applyAlignment="0" applyProtection="0"/>
    <xf numFmtId="0" fontId="119" fillId="0" borderId="0"/>
    <xf numFmtId="0" fontId="24" fillId="0" borderId="0"/>
    <xf numFmtId="0" fontId="20" fillId="0" borderId="0"/>
    <xf numFmtId="0" fontId="19" fillId="0" borderId="0"/>
    <xf numFmtId="0" fontId="33" fillId="0" borderId="0"/>
    <xf numFmtId="0" fontId="91" fillId="0" borderId="0"/>
    <xf numFmtId="0" fontId="19" fillId="0" borderId="0"/>
    <xf numFmtId="0" fontId="23" fillId="0" borderId="0"/>
    <xf numFmtId="180" fontId="120" fillId="0" borderId="0"/>
    <xf numFmtId="0" fontId="20" fillId="0" borderId="0"/>
    <xf numFmtId="0" fontId="101" fillId="0" borderId="0"/>
    <xf numFmtId="0" fontId="23" fillId="0" borderId="0"/>
    <xf numFmtId="0" fontId="91" fillId="0" borderId="0"/>
    <xf numFmtId="0" fontId="20" fillId="0" borderId="0">
      <alignment vertical="top"/>
    </xf>
    <xf numFmtId="0" fontId="23" fillId="0" borderId="0"/>
    <xf numFmtId="179" fontId="20" fillId="0" borderId="0"/>
    <xf numFmtId="0" fontId="20" fillId="0" borderId="0">
      <alignment vertical="top"/>
    </xf>
    <xf numFmtId="0" fontId="20" fillId="0" borderId="0"/>
    <xf numFmtId="0" fontId="20" fillId="0" borderId="0"/>
    <xf numFmtId="0" fontId="19" fillId="0" borderId="0"/>
    <xf numFmtId="0" fontId="19" fillId="0" borderId="0"/>
    <xf numFmtId="0" fontId="20" fillId="0" borderId="0"/>
    <xf numFmtId="0" fontId="20" fillId="0" borderId="0"/>
    <xf numFmtId="0" fontId="19" fillId="0" borderId="0"/>
    <xf numFmtId="0" fontId="19" fillId="0" borderId="0"/>
    <xf numFmtId="0" fontId="20" fillId="0" borderId="0"/>
    <xf numFmtId="0" fontId="11" fillId="0" borderId="0"/>
    <xf numFmtId="0" fontId="20" fillId="0" borderId="0"/>
    <xf numFmtId="0" fontId="91" fillId="0" borderId="0"/>
    <xf numFmtId="0" fontId="20" fillId="0" borderId="0"/>
    <xf numFmtId="0" fontId="20" fillId="0" borderId="0"/>
    <xf numFmtId="0" fontId="11" fillId="0" borderId="0"/>
    <xf numFmtId="0" fontId="20" fillId="0" borderId="0"/>
    <xf numFmtId="49" fontId="35" fillId="0" borderId="0">
      <alignment horizontal="justify" vertical="justify" wrapText="1"/>
      <protection locked="0"/>
    </xf>
    <xf numFmtId="179" fontId="20" fillId="0" borderId="0"/>
    <xf numFmtId="0" fontId="33" fillId="0" borderId="0"/>
    <xf numFmtId="0" fontId="20" fillId="0" borderId="0"/>
    <xf numFmtId="0" fontId="20" fillId="0" borderId="0"/>
    <xf numFmtId="0" fontId="56" fillId="0" borderId="0"/>
    <xf numFmtId="0" fontId="56" fillId="0" borderId="0"/>
    <xf numFmtId="0" fontId="20" fillId="0" borderId="0"/>
    <xf numFmtId="0" fontId="20" fillId="0" borderId="0"/>
    <xf numFmtId="0" fontId="20" fillId="0" borderId="0"/>
    <xf numFmtId="0" fontId="35" fillId="0" borderId="0"/>
    <xf numFmtId="0" fontId="121" fillId="0" borderId="0"/>
    <xf numFmtId="0" fontId="19" fillId="0" borderId="0"/>
    <xf numFmtId="0" fontId="19" fillId="0" borderId="0"/>
    <xf numFmtId="0" fontId="122" fillId="0" borderId="0"/>
    <xf numFmtId="0" fontId="39" fillId="0" borderId="0"/>
    <xf numFmtId="0" fontId="100" fillId="0" borderId="0"/>
    <xf numFmtId="180" fontId="20" fillId="0" borderId="0"/>
    <xf numFmtId="0" fontId="101" fillId="55" borderId="16" applyNumberFormat="0" applyFont="0" applyAlignment="0" applyProtection="0"/>
    <xf numFmtId="0" fontId="23"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180" fontId="56" fillId="55" borderId="16" applyNumberFormat="0" applyFont="0" applyAlignment="0" applyProtection="0"/>
    <xf numFmtId="0" fontId="123" fillId="0" borderId="0"/>
    <xf numFmtId="43" fontId="124" fillId="0" borderId="0"/>
    <xf numFmtId="0" fontId="20" fillId="0" borderId="0"/>
    <xf numFmtId="0" fontId="37" fillId="0" borderId="0"/>
    <xf numFmtId="0" fontId="32" fillId="3" borderId="10" applyNumberFormat="0" applyAlignment="0" applyProtection="0"/>
    <xf numFmtId="180" fontId="125" fillId="52" borderId="18" applyNumberFormat="0" applyAlignment="0" applyProtection="0"/>
    <xf numFmtId="0" fontId="126" fillId="52" borderId="18" applyNumberFormat="0" applyAlignment="0" applyProtection="0"/>
    <xf numFmtId="9" fontId="19" fillId="0" borderId="0" applyFont="0" applyFill="0" applyBorder="0" applyAlignment="0" applyProtection="0"/>
    <xf numFmtId="9" fontId="19" fillId="0" borderId="0" applyFont="0" applyFill="0" applyBorder="0" applyAlignment="0" applyProtection="0"/>
    <xf numFmtId="9" fontId="101" fillId="0" borderId="0" applyFont="0" applyFill="0" applyBorder="0" applyAlignment="0" applyProtection="0"/>
    <xf numFmtId="0" fontId="83" fillId="0" borderId="15" applyNumberFormat="0" applyFill="0" applyAlignment="0" applyProtection="0"/>
    <xf numFmtId="0" fontId="76" fillId="53" borderId="13" applyNumberFormat="0" applyAlignment="0" applyProtection="0"/>
    <xf numFmtId="4" fontId="127" fillId="59" borderId="0" applyNumberFormat="0" applyProtection="0">
      <alignment horizontal="left" vertical="center" indent="1"/>
    </xf>
    <xf numFmtId="180" fontId="20" fillId="60" borderId="18" applyNumberFormat="0" applyProtection="0">
      <alignment horizontal="left" vertical="center" indent="1"/>
    </xf>
    <xf numFmtId="0" fontId="128" fillId="0" borderId="0"/>
    <xf numFmtId="0" fontId="37" fillId="0" borderId="0" applyBorder="0"/>
    <xf numFmtId="0" fontId="90" fillId="0" borderId="0"/>
    <xf numFmtId="0" fontId="37" fillId="0" borderId="0"/>
    <xf numFmtId="0" fontId="77"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180" fontId="64" fillId="0" borderId="0" applyNumberFormat="0" applyFill="0" applyBorder="0" applyAlignment="0" applyProtection="0"/>
    <xf numFmtId="0" fontId="87" fillId="0" borderId="17" applyNumberFormat="0" applyFill="0" applyAlignment="0" applyProtection="0"/>
    <xf numFmtId="180" fontId="66" fillId="0" borderId="17" applyNumberFormat="0" applyFill="0" applyAlignment="0" applyProtection="0"/>
    <xf numFmtId="0" fontId="129" fillId="0" borderId="17" applyNumberFormat="0" applyFill="0" applyAlignment="0" applyProtection="0"/>
    <xf numFmtId="0" fontId="87" fillId="0" borderId="17" applyNumberFormat="0" applyFill="0" applyAlignment="0" applyProtection="0"/>
    <xf numFmtId="177" fontId="130" fillId="61" borderId="21">
      <alignment vertical="center"/>
    </xf>
    <xf numFmtId="0" fontId="82" fillId="5" borderId="6" applyNumberFormat="0" applyAlignment="0" applyProtection="0"/>
    <xf numFmtId="0" fontId="88" fillId="0" borderId="0" applyNumberFormat="0" applyFill="0" applyBorder="0" applyAlignment="0" applyProtection="0"/>
    <xf numFmtId="180" fontId="62" fillId="0" borderId="0" applyNumberFormat="0" applyFill="0" applyBorder="0" applyAlignment="0" applyProtection="0"/>
    <xf numFmtId="0" fontId="131" fillId="0" borderId="0" applyNumberFormat="0" applyFill="0" applyBorder="0" applyAlignment="0" applyProtection="0"/>
    <xf numFmtId="0" fontId="11" fillId="0" borderId="0"/>
    <xf numFmtId="0" fontId="19" fillId="0" borderId="0">
      <alignment vertical="top"/>
    </xf>
    <xf numFmtId="4" fontId="127" fillId="0" borderId="0"/>
    <xf numFmtId="4" fontId="132" fillId="0" borderId="0">
      <alignment horizontal="justify" vertical="justify"/>
    </xf>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20"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20" fillId="0" borderId="0"/>
    <xf numFmtId="0" fontId="20" fillId="0" borderId="0"/>
    <xf numFmtId="0" fontId="20" fillId="0" borderId="0"/>
    <xf numFmtId="0" fontId="2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0" fillId="0" borderId="0"/>
    <xf numFmtId="0" fontId="20" fillId="0" borderId="0"/>
    <xf numFmtId="0" fontId="20" fillId="0" borderId="0"/>
    <xf numFmtId="0" fontId="20" fillId="0" borderId="0"/>
    <xf numFmtId="0" fontId="20" fillId="0" borderId="0"/>
    <xf numFmtId="0" fontId="20" fillId="0" borderId="0"/>
    <xf numFmtId="0" fontId="38" fillId="0" borderId="0" applyNumberFormat="0" applyFill="0" applyBorder="0" applyAlignment="0" applyProtection="0"/>
    <xf numFmtId="0" fontId="38" fillId="0" borderId="0" applyNumberFormat="0" applyFill="0" applyBorder="0" applyAlignment="0" applyProtection="0"/>
    <xf numFmtId="0" fontId="19" fillId="0" borderId="0"/>
    <xf numFmtId="172" fontId="20" fillId="0" borderId="0" applyFont="0" applyFill="0" applyBorder="0" applyAlignment="0" applyProtection="0"/>
    <xf numFmtId="172" fontId="20" fillId="0" borderId="0" applyFont="0" applyFill="0" applyBorder="0" applyAlignment="0" applyProtection="0"/>
    <xf numFmtId="174" fontId="72" fillId="0" borderId="0"/>
    <xf numFmtId="0" fontId="20" fillId="0" borderId="0"/>
    <xf numFmtId="0" fontId="20" fillId="0" borderId="0"/>
    <xf numFmtId="0" fontId="133" fillId="0" borderId="0"/>
    <xf numFmtId="0" fontId="11" fillId="0" borderId="0"/>
    <xf numFmtId="0" fontId="11" fillId="0" borderId="0"/>
    <xf numFmtId="0" fontId="11" fillId="0" borderId="0"/>
    <xf numFmtId="0" fontId="33" fillId="0" borderId="0"/>
    <xf numFmtId="0" fontId="11" fillId="0" borderId="0"/>
    <xf numFmtId="0" fontId="116" fillId="0" borderId="0">
      <alignment horizontal="justify" vertical="top" wrapText="1"/>
    </xf>
    <xf numFmtId="0" fontId="115" fillId="0" borderId="0">
      <alignment horizontal="right" vertical="top"/>
    </xf>
    <xf numFmtId="0" fontId="115" fillId="0" borderId="0">
      <alignment horizontal="left"/>
    </xf>
    <xf numFmtId="4" fontId="116" fillId="0" borderId="0">
      <alignment horizontal="right" wrapText="1"/>
    </xf>
    <xf numFmtId="0" fontId="11" fillId="0" borderId="0"/>
    <xf numFmtId="0" fontId="11" fillId="0" borderId="0"/>
    <xf numFmtId="0" fontId="11" fillId="0" borderId="0"/>
    <xf numFmtId="0" fontId="11" fillId="0" borderId="0"/>
    <xf numFmtId="168" fontId="101" fillId="0" borderId="0" applyFont="0" applyFill="0" applyBorder="0" applyAlignment="0" applyProtection="0"/>
    <xf numFmtId="0" fontId="19" fillId="0" borderId="0"/>
    <xf numFmtId="44" fontId="11" fillId="0" borderId="0" applyFont="0" applyFill="0" applyBorder="0" applyAlignment="0" applyProtection="0"/>
    <xf numFmtId="0" fontId="19" fillId="0" borderId="0"/>
    <xf numFmtId="0" fontId="19" fillId="0" borderId="0"/>
    <xf numFmtId="0" fontId="11" fillId="0" borderId="0"/>
    <xf numFmtId="0" fontId="20" fillId="0" borderId="0"/>
    <xf numFmtId="0" fontId="58" fillId="52" borderId="22" applyNumberFormat="0" applyAlignment="0" applyProtection="0"/>
    <xf numFmtId="0" fontId="66" fillId="0" borderId="17" applyNumberFormat="0" applyFill="0" applyAlignment="0" applyProtection="0"/>
    <xf numFmtId="0" fontId="75" fillId="52" borderId="22" applyNumberFormat="0" applyAlignment="0" applyProtection="0"/>
    <xf numFmtId="0" fontId="20" fillId="0" borderId="0"/>
    <xf numFmtId="0" fontId="82" fillId="5" borderId="22" applyNumberFormat="0" applyAlignment="0" applyProtection="0"/>
    <xf numFmtId="0" fontId="82" fillId="52" borderId="22" applyNumberFormat="0" applyAlignment="0" applyProtection="0"/>
    <xf numFmtId="0" fontId="85" fillId="52" borderId="18" applyNumberFormat="0" applyAlignment="0" applyProtection="0"/>
    <xf numFmtId="0" fontId="87" fillId="0" borderId="17" applyNumberFormat="0" applyFill="0" applyAlignment="0" applyProtection="0"/>
    <xf numFmtId="0" fontId="75" fillId="52" borderId="22" applyNumberFormat="0" applyAlignment="0" applyProtection="0"/>
    <xf numFmtId="0" fontId="82" fillId="5" borderId="22" applyNumberFormat="0" applyAlignment="0" applyProtection="0"/>
    <xf numFmtId="0" fontId="87" fillId="0" borderId="17" applyNumberFormat="0" applyFill="0" applyAlignment="0" applyProtection="0"/>
    <xf numFmtId="0" fontId="75" fillId="52" borderId="22" applyNumberFormat="0" applyAlignment="0" applyProtection="0"/>
    <xf numFmtId="0" fontId="75" fillId="52" borderId="22" applyNumberFormat="0" applyAlignment="0" applyProtection="0"/>
    <xf numFmtId="0" fontId="75" fillId="52" borderId="22" applyNumberFormat="0" applyAlignment="0" applyProtection="0"/>
    <xf numFmtId="0" fontId="87" fillId="0" borderId="17" applyNumberFormat="0" applyFill="0" applyAlignment="0" applyProtection="0"/>
    <xf numFmtId="0" fontId="82" fillId="5" borderId="22" applyNumberFormat="0" applyAlignment="0" applyProtection="0"/>
    <xf numFmtId="0" fontId="82" fillId="5" borderId="22" applyNumberFormat="0" applyAlignment="0" applyProtection="0"/>
    <xf numFmtId="0" fontId="87" fillId="0" borderId="17" applyNumberFormat="0" applyFill="0" applyAlignment="0" applyProtection="0"/>
    <xf numFmtId="0" fontId="82" fillId="5" borderId="22" applyNumberFormat="0" applyAlignment="0" applyProtection="0"/>
    <xf numFmtId="0" fontId="87" fillId="0" borderId="17" applyNumberFormat="0" applyFill="0" applyAlignment="0" applyProtection="0"/>
    <xf numFmtId="0" fontId="20" fillId="0" borderId="0"/>
    <xf numFmtId="0" fontId="85" fillId="56" borderId="18" applyNumberFormat="0" applyAlignment="0" applyProtection="0"/>
    <xf numFmtId="0" fontId="85" fillId="56" borderId="18" applyNumberFormat="0" applyAlignment="0" applyProtection="0"/>
    <xf numFmtId="0" fontId="85" fillId="56" borderId="18" applyNumberFormat="0" applyAlignment="0" applyProtection="0"/>
    <xf numFmtId="0" fontId="85" fillId="56" borderId="18" applyNumberFormat="0" applyAlignment="0" applyProtection="0"/>
    <xf numFmtId="0" fontId="85" fillId="56" borderId="18" applyNumberFormat="0" applyAlignment="0" applyProtection="0"/>
    <xf numFmtId="0" fontId="75" fillId="52" borderId="22" applyNumberFormat="0" applyAlignment="0" applyProtection="0"/>
    <xf numFmtId="0" fontId="82" fillId="5" borderId="22" applyNumberFormat="0" applyAlignment="0" applyProtection="0"/>
    <xf numFmtId="0" fontId="87" fillId="0" borderId="17" applyNumberFormat="0" applyFill="0" applyAlignment="0" applyProtection="0"/>
    <xf numFmtId="0" fontId="58" fillId="52" borderId="22" applyNumberFormat="0" applyAlignment="0" applyProtection="0"/>
    <xf numFmtId="0" fontId="75" fillId="52" borderId="22" applyNumberFormat="0" applyAlignment="0" applyProtection="0"/>
    <xf numFmtId="180" fontId="58" fillId="52" borderId="22" applyNumberFormat="0" applyAlignment="0" applyProtection="0"/>
    <xf numFmtId="0" fontId="105" fillId="52" borderId="22" applyNumberFormat="0" applyAlignment="0" applyProtection="0"/>
    <xf numFmtId="0" fontId="82" fillId="5" borderId="22" applyNumberFormat="0" applyAlignment="0" applyProtection="0"/>
    <xf numFmtId="180" fontId="28" fillId="5" borderId="22" applyNumberFormat="0" applyAlignment="0" applyProtection="0"/>
    <xf numFmtId="0" fontId="114" fillId="5" borderId="22" applyNumberFormat="0" applyAlignment="0" applyProtection="0"/>
    <xf numFmtId="0" fontId="85" fillId="52" borderId="18" applyNumberFormat="0" applyAlignment="0" applyProtection="0"/>
    <xf numFmtId="0" fontId="85" fillId="52" borderId="18" applyNumberFormat="0" applyAlignment="0" applyProtection="0"/>
    <xf numFmtId="0" fontId="75" fillId="52" borderId="22" applyNumberFormat="0" applyAlignment="0" applyProtection="0"/>
    <xf numFmtId="180" fontId="125" fillId="52" borderId="18" applyNumberFormat="0" applyAlignment="0" applyProtection="0"/>
    <xf numFmtId="0" fontId="126" fillId="52" borderId="18" applyNumberFormat="0" applyAlignment="0" applyProtection="0"/>
    <xf numFmtId="180" fontId="20" fillId="60" borderId="18" applyNumberFormat="0" applyProtection="0">
      <alignment horizontal="left" vertical="center" indent="1"/>
    </xf>
    <xf numFmtId="0" fontId="87" fillId="0" borderId="17" applyNumberFormat="0" applyFill="0" applyAlignment="0" applyProtection="0"/>
    <xf numFmtId="180" fontId="66" fillId="0" borderId="17" applyNumberFormat="0" applyFill="0" applyAlignment="0" applyProtection="0"/>
    <xf numFmtId="0" fontId="129" fillId="0" borderId="17" applyNumberFormat="0" applyFill="0" applyAlignment="0" applyProtection="0"/>
    <xf numFmtId="0" fontId="87" fillId="0" borderId="17" applyNumberFormat="0" applyFill="0" applyAlignment="0" applyProtection="0"/>
    <xf numFmtId="0" fontId="82" fillId="5" borderId="22" applyNumberFormat="0" applyAlignment="0" applyProtection="0"/>
    <xf numFmtId="0" fontId="20" fillId="0" borderId="0"/>
    <xf numFmtId="0" fontId="20" fillId="0" borderId="0"/>
    <xf numFmtId="0" fontId="134" fillId="0" borderId="0"/>
    <xf numFmtId="0" fontId="20" fillId="0" borderId="0"/>
    <xf numFmtId="0" fontId="23" fillId="0" borderId="0"/>
    <xf numFmtId="0" fontId="20" fillId="0" borderId="0"/>
    <xf numFmtId="0" fontId="23" fillId="0" borderId="0"/>
    <xf numFmtId="0" fontId="19" fillId="0" borderId="0"/>
    <xf numFmtId="0" fontId="91" fillId="0" borderId="0"/>
    <xf numFmtId="0" fontId="6" fillId="0" borderId="0"/>
    <xf numFmtId="0" fontId="24" fillId="0" borderId="0"/>
    <xf numFmtId="0" fontId="6" fillId="0" borderId="0"/>
    <xf numFmtId="0" fontId="6" fillId="0" borderId="0"/>
    <xf numFmtId="0" fontId="6" fillId="0" borderId="0"/>
    <xf numFmtId="0" fontId="11" fillId="0" borderId="0"/>
    <xf numFmtId="0" fontId="135" fillId="0" borderId="0" applyBorder="0" applyProtection="0">
      <alignment horizontal="left" wrapText="1" indent="1"/>
    </xf>
    <xf numFmtId="0" fontId="66" fillId="0" borderId="43" applyNumberFormat="0" applyFill="0" applyAlignment="0" applyProtection="0"/>
    <xf numFmtId="0" fontId="11" fillId="0" borderId="0"/>
    <xf numFmtId="180" fontId="56" fillId="55" borderId="42" applyNumberFormat="0" applyFont="0" applyAlignment="0" applyProtection="0"/>
    <xf numFmtId="0" fontId="75" fillId="52" borderId="58" applyNumberFormat="0" applyAlignment="0" applyProtection="0"/>
    <xf numFmtId="180" fontId="56" fillId="55" borderId="42" applyNumberFormat="0" applyFont="0" applyAlignment="0" applyProtection="0"/>
    <xf numFmtId="0" fontId="107" fillId="57" borderId="52">
      <alignment horizontal="left" vertical="center"/>
    </xf>
    <xf numFmtId="177" fontId="130" fillId="61" borderId="64">
      <alignment vertical="center"/>
    </xf>
    <xf numFmtId="0" fontId="82" fillId="5" borderId="58" applyNumberFormat="0" applyAlignment="0" applyProtection="0"/>
    <xf numFmtId="180" fontId="56" fillId="55" borderId="42" applyNumberFormat="0" applyFont="0" applyAlignment="0" applyProtection="0"/>
    <xf numFmtId="177" fontId="130" fillId="61" borderId="53">
      <alignment vertical="center"/>
    </xf>
    <xf numFmtId="0" fontId="85" fillId="56" borderId="44" applyNumberFormat="0" applyAlignment="0" applyProtection="0"/>
    <xf numFmtId="0" fontId="85" fillId="56" borderId="44" applyNumberFormat="0" applyAlignment="0" applyProtection="0"/>
    <xf numFmtId="180" fontId="28" fillId="5" borderId="41" applyNumberFormat="0" applyAlignment="0" applyProtection="0"/>
    <xf numFmtId="0" fontId="75" fillId="52" borderId="41" applyNumberFormat="0" applyAlignment="0" applyProtection="0"/>
    <xf numFmtId="0" fontId="85" fillId="56" borderId="44" applyNumberFormat="0" applyAlignment="0" applyProtection="0"/>
    <xf numFmtId="0" fontId="75" fillId="52" borderId="58" applyNumberFormat="0" applyAlignment="0" applyProtection="0"/>
    <xf numFmtId="180" fontId="56" fillId="55" borderId="42" applyNumberFormat="0" applyFont="0" applyAlignment="0" applyProtection="0"/>
    <xf numFmtId="180" fontId="56" fillId="55" borderId="59" applyNumberFormat="0" applyFont="0" applyAlignment="0" applyProtection="0"/>
    <xf numFmtId="0" fontId="87" fillId="0" borderId="60" applyNumberFormat="0" applyFill="0" applyAlignment="0" applyProtection="0"/>
    <xf numFmtId="0" fontId="107" fillId="57" borderId="33">
      <alignment horizontal="left" vertical="center"/>
    </xf>
    <xf numFmtId="180" fontId="56" fillId="55" borderId="59" applyNumberFormat="0" applyFont="0" applyAlignment="0" applyProtection="0"/>
    <xf numFmtId="0" fontId="85" fillId="52" borderId="61" applyNumberFormat="0" applyAlignment="0" applyProtection="0"/>
    <xf numFmtId="180" fontId="56" fillId="55" borderId="42" applyNumberFormat="0" applyFont="0" applyAlignment="0" applyProtection="0"/>
    <xf numFmtId="0" fontId="129" fillId="0" borderId="43" applyNumberFormat="0" applyFill="0" applyAlignment="0" applyProtection="0"/>
    <xf numFmtId="0" fontId="11" fillId="0" borderId="0"/>
    <xf numFmtId="0" fontId="82" fillId="5" borderId="41" applyNumberFormat="0" applyAlignment="0" applyProtection="0"/>
    <xf numFmtId="0" fontId="23" fillId="55" borderId="59" applyNumberFormat="0" applyFont="0" applyAlignment="0" applyProtection="0"/>
    <xf numFmtId="180" fontId="56" fillId="55" borderId="42" applyNumberFormat="0" applyFont="0" applyAlignment="0" applyProtection="0"/>
    <xf numFmtId="0" fontId="85" fillId="56" borderId="61" applyNumberFormat="0" applyAlignment="0" applyProtection="0"/>
    <xf numFmtId="0" fontId="23" fillId="55" borderId="42" applyNumberFormat="0" applyFont="0" applyAlignment="0" applyProtection="0"/>
    <xf numFmtId="177" fontId="130" fillId="61" borderId="30">
      <alignment vertical="center"/>
    </xf>
    <xf numFmtId="0" fontId="85" fillId="56" borderId="61" applyNumberFormat="0" applyAlignment="0" applyProtection="0"/>
    <xf numFmtId="180" fontId="56" fillId="55" borderId="59" applyNumberFormat="0" applyFont="0" applyAlignment="0" applyProtection="0"/>
    <xf numFmtId="0" fontId="114" fillId="5" borderId="41" applyNumberFormat="0" applyAlignment="0" applyProtection="0"/>
    <xf numFmtId="0" fontId="107" fillId="57" borderId="35">
      <alignment horizontal="left" vertical="center"/>
    </xf>
    <xf numFmtId="0" fontId="107" fillId="57" borderId="63">
      <alignment horizontal="left" vertical="center"/>
    </xf>
    <xf numFmtId="0" fontId="107" fillId="57" borderId="54">
      <alignment horizontal="left" vertical="center"/>
    </xf>
    <xf numFmtId="0" fontId="82" fillId="5" borderId="41" applyNumberFormat="0" applyAlignment="0" applyProtection="0"/>
    <xf numFmtId="0" fontId="108" fillId="58" borderId="50">
      <alignment horizontal="left" vertical="center"/>
    </xf>
    <xf numFmtId="0" fontId="75" fillId="52" borderId="41" applyNumberFormat="0" applyAlignment="0" applyProtection="0"/>
    <xf numFmtId="180" fontId="56" fillId="55" borderId="59" applyNumberFormat="0" applyFont="0" applyAlignment="0" applyProtection="0"/>
    <xf numFmtId="0" fontId="101" fillId="55" borderId="59" applyNumberFormat="0" applyFont="0" applyAlignment="0" applyProtection="0"/>
    <xf numFmtId="0" fontId="82" fillId="5" borderId="58" applyNumberFormat="0" applyAlignment="0" applyProtection="0"/>
    <xf numFmtId="180" fontId="56" fillId="55" borderId="59" applyNumberFormat="0" applyFont="0" applyAlignment="0" applyProtection="0"/>
    <xf numFmtId="0" fontId="75" fillId="52" borderId="41" applyNumberFormat="0" applyAlignment="0" applyProtection="0"/>
    <xf numFmtId="0" fontId="107" fillId="57" borderId="50">
      <alignment horizontal="left" vertical="center"/>
    </xf>
    <xf numFmtId="0" fontId="75" fillId="52" borderId="58" applyNumberFormat="0" applyAlignment="0" applyProtection="0"/>
    <xf numFmtId="0" fontId="82" fillId="5" borderId="58" applyNumberFormat="0" applyAlignment="0" applyProtection="0"/>
    <xf numFmtId="180" fontId="56" fillId="55" borderId="59" applyNumberFormat="0" applyFont="0" applyAlignment="0" applyProtection="0"/>
    <xf numFmtId="180" fontId="56" fillId="55" borderId="42" applyNumberFormat="0" applyFont="0" applyAlignment="0" applyProtection="0"/>
    <xf numFmtId="0" fontId="23" fillId="55" borderId="59" applyNumberFormat="0" applyFont="0" applyAlignment="0" applyProtection="0"/>
    <xf numFmtId="0" fontId="105" fillId="52" borderId="58" applyNumberFormat="0" applyAlignment="0" applyProtection="0"/>
    <xf numFmtId="0" fontId="82" fillId="5" borderId="41" applyNumberFormat="0" applyAlignment="0" applyProtection="0"/>
    <xf numFmtId="0" fontId="126" fillId="52" borderId="61" applyNumberFormat="0" applyAlignment="0" applyProtection="0"/>
    <xf numFmtId="0" fontId="23" fillId="55" borderId="42" applyNumberFormat="0" applyFont="0" applyAlignment="0" applyProtection="0"/>
    <xf numFmtId="0" fontId="75" fillId="52" borderId="41" applyNumberFormat="0" applyAlignment="0" applyProtection="0"/>
    <xf numFmtId="0" fontId="108" fillId="58" borderId="56">
      <alignment horizontal="left" vertical="center"/>
    </xf>
    <xf numFmtId="0" fontId="75" fillId="52" borderId="58" applyNumberFormat="0" applyAlignment="0" applyProtection="0"/>
    <xf numFmtId="0" fontId="87" fillId="0" borderId="60" applyNumberFormat="0" applyFill="0" applyAlignment="0" applyProtection="0"/>
    <xf numFmtId="0" fontId="82" fillId="5" borderId="41" applyNumberFormat="0" applyAlignment="0" applyProtection="0"/>
    <xf numFmtId="0" fontId="87" fillId="0" borderId="60" applyNumberFormat="0" applyFill="0" applyAlignment="0" applyProtection="0"/>
    <xf numFmtId="0" fontId="58" fillId="52" borderId="58" applyNumberFormat="0" applyAlignment="0" applyProtection="0"/>
    <xf numFmtId="0" fontId="23" fillId="55" borderId="42" applyNumberFormat="0" applyFont="0" applyAlignment="0" applyProtection="0"/>
    <xf numFmtId="0" fontId="75" fillId="52" borderId="41" applyNumberFormat="0" applyAlignment="0" applyProtection="0"/>
    <xf numFmtId="0" fontId="108" fillId="58" borderId="52">
      <alignment horizontal="left" vertical="center"/>
    </xf>
    <xf numFmtId="180" fontId="56" fillId="55" borderId="59" applyNumberFormat="0" applyFont="0" applyAlignment="0" applyProtection="0"/>
    <xf numFmtId="180" fontId="56" fillId="55" borderId="42" applyNumberFormat="0" applyFont="0" applyAlignment="0" applyProtection="0"/>
    <xf numFmtId="0" fontId="87" fillId="0" borderId="43" applyNumberFormat="0" applyFill="0" applyAlignment="0" applyProtection="0"/>
    <xf numFmtId="0" fontId="114" fillId="5" borderId="41" applyNumberFormat="0" applyAlignment="0" applyProtection="0"/>
    <xf numFmtId="0" fontId="87" fillId="0" borderId="60" applyNumberFormat="0" applyFill="0" applyAlignment="0" applyProtection="0"/>
    <xf numFmtId="0" fontId="87" fillId="0" borderId="60" applyNumberFormat="0" applyFill="0" applyAlignment="0" applyProtection="0"/>
    <xf numFmtId="0" fontId="58" fillId="52" borderId="58" applyNumberFormat="0" applyAlignment="0" applyProtection="0"/>
    <xf numFmtId="0" fontId="85" fillId="52" borderId="44" applyNumberFormat="0" applyAlignment="0" applyProtection="0"/>
    <xf numFmtId="0" fontId="82" fillId="5" borderId="41" applyNumberFormat="0" applyAlignment="0" applyProtection="0"/>
    <xf numFmtId="0" fontId="82" fillId="5" borderId="58" applyNumberFormat="0" applyAlignment="0" applyProtection="0"/>
    <xf numFmtId="180" fontId="56" fillId="55" borderId="42" applyNumberFormat="0" applyFont="0" applyAlignment="0" applyProtection="0"/>
    <xf numFmtId="0" fontId="87" fillId="0" borderId="43" applyNumberFormat="0" applyFill="0" applyAlignment="0" applyProtection="0"/>
    <xf numFmtId="180" fontId="20" fillId="60" borderId="61" applyNumberFormat="0" applyProtection="0">
      <alignment horizontal="left" vertical="center" indent="1"/>
    </xf>
    <xf numFmtId="0" fontId="75" fillId="52" borderId="41" applyNumberFormat="0" applyAlignment="0" applyProtection="0"/>
    <xf numFmtId="0" fontId="66" fillId="0" borderId="43" applyNumberFormat="0" applyFill="0" applyAlignment="0" applyProtection="0"/>
    <xf numFmtId="180" fontId="56" fillId="55" borderId="59" applyNumberFormat="0" applyFont="0" applyAlignment="0" applyProtection="0"/>
    <xf numFmtId="0" fontId="75" fillId="52" borderId="58" applyNumberFormat="0" applyAlignment="0" applyProtection="0"/>
    <xf numFmtId="0" fontId="19" fillId="55" borderId="42" applyNumberFormat="0" applyFont="0" applyAlignment="0" applyProtection="0"/>
    <xf numFmtId="177" fontId="130" fillId="61" borderId="38">
      <alignment vertical="center"/>
    </xf>
    <xf numFmtId="0" fontId="87" fillId="0" borderId="43" applyNumberFormat="0" applyFill="0" applyAlignment="0" applyProtection="0"/>
    <xf numFmtId="180" fontId="56" fillId="55" borderId="42" applyNumberFormat="0" applyFont="0" applyAlignment="0" applyProtection="0"/>
    <xf numFmtId="0" fontId="82" fillId="5" borderId="58" applyNumberFormat="0" applyAlignment="0" applyProtection="0"/>
    <xf numFmtId="180" fontId="28" fillId="5" borderId="58" applyNumberFormat="0" applyAlignment="0" applyProtection="0"/>
    <xf numFmtId="0" fontId="85" fillId="56" borderId="44" applyNumberFormat="0" applyAlignment="0" applyProtection="0"/>
    <xf numFmtId="0" fontId="85" fillId="52" borderId="61" applyNumberFormat="0" applyAlignment="0" applyProtection="0"/>
    <xf numFmtId="0" fontId="101" fillId="55" borderId="42" applyNumberFormat="0" applyFont="0" applyAlignment="0" applyProtection="0"/>
    <xf numFmtId="0" fontId="75" fillId="52" borderId="41" applyNumberFormat="0" applyAlignment="0" applyProtection="0"/>
    <xf numFmtId="0" fontId="108" fillId="58" borderId="37">
      <alignment horizontal="left" vertical="center"/>
    </xf>
    <xf numFmtId="180" fontId="56" fillId="55" borderId="59" applyNumberFormat="0" applyFont="0" applyAlignment="0" applyProtection="0"/>
    <xf numFmtId="180" fontId="56" fillId="55" borderId="59" applyNumberFormat="0" applyFont="0" applyAlignment="0" applyProtection="0"/>
    <xf numFmtId="180" fontId="66" fillId="0" borderId="60" applyNumberFormat="0" applyFill="0" applyAlignment="0" applyProtection="0"/>
    <xf numFmtId="0" fontId="85" fillId="56" borderId="61" applyNumberFormat="0" applyAlignment="0" applyProtection="0"/>
    <xf numFmtId="0" fontId="107" fillId="57" borderId="27">
      <alignment horizontal="left" vertical="center"/>
    </xf>
    <xf numFmtId="0" fontId="108" fillId="58" borderId="48">
      <alignment horizontal="left" vertical="center"/>
    </xf>
    <xf numFmtId="0" fontId="105" fillId="52" borderId="41" applyNumberFormat="0" applyAlignment="0" applyProtection="0"/>
    <xf numFmtId="0" fontId="87" fillId="0" borderId="60" applyNumberFormat="0" applyFill="0" applyAlignment="0" applyProtection="0"/>
    <xf numFmtId="180" fontId="56" fillId="55" borderId="59" applyNumberFormat="0" applyFont="0" applyAlignment="0" applyProtection="0"/>
    <xf numFmtId="180" fontId="56" fillId="55" borderId="42" applyNumberFormat="0" applyFont="0" applyAlignment="0" applyProtection="0"/>
    <xf numFmtId="180" fontId="56" fillId="55" borderId="42" applyNumberFormat="0" applyFont="0" applyAlignment="0" applyProtection="0"/>
    <xf numFmtId="0" fontId="19" fillId="55" borderId="59" applyNumberFormat="0" applyFont="0" applyAlignment="0" applyProtection="0"/>
    <xf numFmtId="180" fontId="66" fillId="0" borderId="43" applyNumberFormat="0" applyFill="0" applyAlignment="0" applyProtection="0"/>
    <xf numFmtId="180" fontId="56" fillId="55" borderId="59" applyNumberFormat="0" applyFont="0" applyAlignment="0" applyProtection="0"/>
    <xf numFmtId="0" fontId="107" fillId="57" borderId="37">
      <alignment horizontal="left" vertical="center"/>
    </xf>
    <xf numFmtId="0" fontId="82" fillId="5" borderId="41" applyNumberFormat="0" applyAlignment="0" applyProtection="0"/>
    <xf numFmtId="0" fontId="85" fillId="56" borderId="44" applyNumberFormat="0" applyAlignment="0" applyProtection="0"/>
    <xf numFmtId="0" fontId="129" fillId="0" borderId="43" applyNumberFormat="0" applyFill="0" applyAlignment="0" applyProtection="0"/>
    <xf numFmtId="180" fontId="56" fillId="55" borderId="42" applyNumberFormat="0" applyFont="0" applyAlignment="0" applyProtection="0"/>
    <xf numFmtId="180" fontId="56" fillId="55" borderId="42" applyNumberFormat="0" applyFont="0" applyAlignment="0" applyProtection="0"/>
    <xf numFmtId="0" fontId="82" fillId="5" borderId="58" applyNumberFormat="0" applyAlignment="0" applyProtection="0"/>
    <xf numFmtId="0" fontId="129" fillId="0" borderId="60" applyNumberFormat="0" applyFill="0" applyAlignment="0" applyProtection="0"/>
    <xf numFmtId="180" fontId="56" fillId="55" borderId="59" applyNumberFormat="0" applyFont="0" applyAlignment="0" applyProtection="0"/>
    <xf numFmtId="0" fontId="23" fillId="55" borderId="59" applyNumberFormat="0" applyFont="0" applyAlignment="0" applyProtection="0"/>
    <xf numFmtId="180" fontId="56" fillId="55" borderId="42" applyNumberFormat="0" applyFont="0" applyAlignment="0" applyProtection="0"/>
    <xf numFmtId="0" fontId="19" fillId="55" borderId="59" applyNumberFormat="0" applyFont="0" applyAlignment="0" applyProtection="0"/>
    <xf numFmtId="177" fontId="130" fillId="61" borderId="49">
      <alignment vertical="center"/>
    </xf>
    <xf numFmtId="0" fontId="85" fillId="56" borderId="44" applyNumberFormat="0" applyAlignment="0" applyProtection="0"/>
    <xf numFmtId="0" fontId="11" fillId="0" borderId="0"/>
    <xf numFmtId="0" fontId="85" fillId="52" borderId="44" applyNumberFormat="0" applyAlignment="0" applyProtection="0"/>
    <xf numFmtId="177" fontId="130" fillId="61" borderId="51">
      <alignment vertical="center"/>
    </xf>
    <xf numFmtId="180" fontId="125" fillId="52" borderId="61" applyNumberFormat="0" applyAlignment="0" applyProtection="0"/>
    <xf numFmtId="0" fontId="23" fillId="55" borderId="42" applyNumberFormat="0" applyFont="0" applyAlignment="0" applyProtection="0"/>
    <xf numFmtId="0" fontId="85" fillId="52" borderId="61" applyNumberFormat="0" applyAlignment="0" applyProtection="0"/>
    <xf numFmtId="180" fontId="56" fillId="55" borderId="59" applyNumberFormat="0" applyFont="0" applyAlignment="0" applyProtection="0"/>
    <xf numFmtId="0" fontId="11" fillId="0" borderId="0"/>
    <xf numFmtId="0" fontId="107" fillId="57" borderId="29">
      <alignment horizontal="left" vertical="center"/>
    </xf>
    <xf numFmtId="180" fontId="56" fillId="55" borderId="59" applyNumberFormat="0" applyFont="0" applyAlignment="0" applyProtection="0"/>
    <xf numFmtId="0" fontId="82" fillId="52" borderId="58" applyNumberFormat="0" applyAlignment="0" applyProtection="0"/>
    <xf numFmtId="0" fontId="11" fillId="0" borderId="0"/>
    <xf numFmtId="0" fontId="82" fillId="5" borderId="41" applyNumberFormat="0" applyAlignment="0" applyProtection="0"/>
    <xf numFmtId="0" fontId="19" fillId="55" borderId="42" applyNumberFormat="0" applyFont="0" applyAlignment="0" applyProtection="0"/>
    <xf numFmtId="0" fontId="75" fillId="52" borderId="41" applyNumberFormat="0" applyAlignment="0" applyProtection="0"/>
    <xf numFmtId="0" fontId="75" fillId="52" borderId="58" applyNumberFormat="0" applyAlignment="0" applyProtection="0"/>
    <xf numFmtId="0" fontId="82" fillId="52" borderId="58" applyNumberFormat="0" applyAlignment="0" applyProtection="0"/>
    <xf numFmtId="0" fontId="87" fillId="0" borderId="43" applyNumberFormat="0" applyFill="0" applyAlignment="0" applyProtection="0"/>
    <xf numFmtId="0" fontId="87" fillId="0" borderId="43" applyNumberFormat="0" applyFill="0" applyAlignment="0" applyProtection="0"/>
    <xf numFmtId="0" fontId="108" fillId="58" borderId="54">
      <alignment horizontal="left" vertical="center"/>
    </xf>
    <xf numFmtId="0" fontId="23" fillId="55" borderId="59" applyNumberFormat="0" applyFont="0" applyAlignment="0" applyProtection="0"/>
    <xf numFmtId="0" fontId="82" fillId="5" borderId="58" applyNumberFormat="0" applyAlignment="0" applyProtection="0"/>
    <xf numFmtId="180" fontId="56" fillId="55" borderId="59" applyNumberFormat="0" applyFont="0" applyAlignment="0" applyProtection="0"/>
    <xf numFmtId="0" fontId="23" fillId="55" borderId="42" applyNumberFormat="0" applyFont="0" applyAlignment="0" applyProtection="0"/>
    <xf numFmtId="0" fontId="87" fillId="0" borderId="43" applyNumberFormat="0" applyFill="0" applyAlignment="0" applyProtection="0"/>
    <xf numFmtId="180" fontId="56" fillId="55" borderId="59" applyNumberFormat="0" applyFont="0" applyAlignment="0" applyProtection="0"/>
    <xf numFmtId="180" fontId="58" fillId="52" borderId="58" applyNumberFormat="0" applyAlignment="0" applyProtection="0"/>
    <xf numFmtId="0" fontId="82" fillId="5" borderId="58" applyNumberFormat="0" applyAlignment="0" applyProtection="0"/>
    <xf numFmtId="0" fontId="85" fillId="56" borderId="61" applyNumberFormat="0" applyAlignment="0" applyProtection="0"/>
    <xf numFmtId="0" fontId="85" fillId="56" borderId="44" applyNumberFormat="0" applyAlignment="0" applyProtection="0"/>
    <xf numFmtId="180" fontId="66" fillId="0" borderId="43" applyNumberFormat="0" applyFill="0" applyAlignment="0" applyProtection="0"/>
    <xf numFmtId="0" fontId="11" fillId="0" borderId="0"/>
    <xf numFmtId="0" fontId="11" fillId="0" borderId="0"/>
    <xf numFmtId="177" fontId="130" fillId="61" borderId="34">
      <alignment vertical="center"/>
    </xf>
    <xf numFmtId="180" fontId="125" fillId="52" borderId="61" applyNumberFormat="0" applyAlignment="0" applyProtection="0"/>
    <xf numFmtId="0" fontId="87" fillId="0" borderId="43" applyNumberFormat="0" applyFill="0" applyAlignment="0" applyProtection="0"/>
    <xf numFmtId="0" fontId="75" fillId="52" borderId="58" applyNumberFormat="0" applyAlignment="0" applyProtection="0"/>
    <xf numFmtId="0" fontId="107" fillId="57" borderId="56">
      <alignment horizontal="left" vertical="center"/>
    </xf>
    <xf numFmtId="0" fontId="87" fillId="0" borderId="43" applyNumberFormat="0" applyFill="0" applyAlignment="0" applyProtection="0"/>
    <xf numFmtId="0" fontId="85" fillId="52" borderId="61" applyNumberFormat="0" applyAlignment="0" applyProtection="0"/>
    <xf numFmtId="0" fontId="107" fillId="57" borderId="23">
      <alignment horizontal="left" vertical="center"/>
    </xf>
    <xf numFmtId="0" fontId="108" fillId="58" borderId="23">
      <alignment horizontal="left" vertical="center"/>
    </xf>
    <xf numFmtId="180" fontId="56" fillId="55" borderId="59" applyNumberFormat="0" applyFont="0" applyAlignment="0" applyProtection="0"/>
    <xf numFmtId="0" fontId="87" fillId="0" borderId="60" applyNumberFormat="0" applyFill="0" applyAlignment="0" applyProtection="0"/>
    <xf numFmtId="180" fontId="56" fillId="55" borderId="59" applyNumberFormat="0" applyFont="0" applyAlignment="0" applyProtection="0"/>
    <xf numFmtId="0" fontId="87" fillId="0" borderId="43" applyNumberFormat="0" applyFill="0" applyAlignment="0" applyProtection="0"/>
    <xf numFmtId="0" fontId="11" fillId="0" borderId="0"/>
    <xf numFmtId="0" fontId="23" fillId="55" borderId="59" applyNumberFormat="0" applyFont="0" applyAlignment="0" applyProtection="0"/>
    <xf numFmtId="0" fontId="107" fillId="57" borderId="31">
      <alignment horizontal="left" vertical="center"/>
    </xf>
    <xf numFmtId="0" fontId="75" fillId="52" borderId="41" applyNumberFormat="0" applyAlignment="0" applyProtection="0"/>
    <xf numFmtId="180" fontId="56" fillId="55" borderId="42" applyNumberFormat="0" applyFont="0" applyAlignment="0" applyProtection="0"/>
    <xf numFmtId="0" fontId="82" fillId="5" borderId="41" applyNumberFormat="0" applyAlignment="0" applyProtection="0"/>
    <xf numFmtId="180" fontId="56" fillId="55" borderId="59" applyNumberFormat="0" applyFont="0" applyAlignment="0" applyProtection="0"/>
    <xf numFmtId="0" fontId="11" fillId="0" borderId="0"/>
    <xf numFmtId="177" fontId="130" fillId="61" borderId="55">
      <alignment vertical="center"/>
    </xf>
    <xf numFmtId="0" fontId="126" fillId="52" borderId="44" applyNumberFormat="0" applyAlignment="0" applyProtection="0"/>
    <xf numFmtId="0" fontId="19" fillId="55" borderId="42" applyNumberFormat="0" applyFont="0" applyAlignment="0" applyProtection="0"/>
    <xf numFmtId="180" fontId="58" fillId="52" borderId="41" applyNumberFormat="0" applyAlignment="0" applyProtection="0"/>
    <xf numFmtId="180" fontId="56" fillId="55" borderId="59" applyNumberFormat="0" applyFont="0" applyAlignment="0" applyProtection="0"/>
    <xf numFmtId="0" fontId="87" fillId="0" borderId="60" applyNumberFormat="0" applyFill="0" applyAlignment="0" applyProtection="0"/>
    <xf numFmtId="180" fontId="28" fillId="5" borderId="58" applyNumberFormat="0" applyAlignment="0" applyProtection="0"/>
    <xf numFmtId="0" fontId="75" fillId="52" borderId="58" applyNumberFormat="0" applyAlignment="0" applyProtection="0"/>
    <xf numFmtId="0" fontId="82" fillId="5" borderId="58" applyNumberFormat="0" applyAlignment="0" applyProtection="0"/>
    <xf numFmtId="0" fontId="58" fillId="52" borderId="41" applyNumberFormat="0" applyAlignment="0" applyProtection="0"/>
    <xf numFmtId="0" fontId="87" fillId="0" borderId="60" applyNumberFormat="0" applyFill="0" applyAlignment="0" applyProtection="0"/>
    <xf numFmtId="177" fontId="130" fillId="61" borderId="24">
      <alignment vertical="center"/>
    </xf>
    <xf numFmtId="0" fontId="87" fillId="0" borderId="43" applyNumberFormat="0" applyFill="0" applyAlignment="0" applyProtection="0"/>
    <xf numFmtId="0" fontId="87" fillId="0" borderId="43" applyNumberFormat="0" applyFill="0" applyAlignment="0" applyProtection="0"/>
    <xf numFmtId="0" fontId="75" fillId="52" borderId="41" applyNumberFormat="0" applyAlignment="0" applyProtection="0"/>
    <xf numFmtId="0" fontId="82" fillId="5" borderId="41" applyNumberFormat="0" applyAlignment="0" applyProtection="0"/>
    <xf numFmtId="180" fontId="56" fillId="55" borderId="59" applyNumberFormat="0" applyFont="0" applyAlignment="0" applyProtection="0"/>
    <xf numFmtId="0" fontId="85" fillId="56" borderId="44" applyNumberFormat="0" applyAlignment="0" applyProtection="0"/>
    <xf numFmtId="0" fontId="75" fillId="52" borderId="58" applyNumberFormat="0" applyAlignment="0" applyProtection="0"/>
    <xf numFmtId="0" fontId="126" fillId="52" borderId="61" applyNumberFormat="0" applyAlignment="0" applyProtection="0"/>
    <xf numFmtId="180" fontId="56" fillId="55" borderId="59" applyNumberFormat="0" applyFont="0" applyAlignment="0" applyProtection="0"/>
    <xf numFmtId="0" fontId="85" fillId="56" borderId="61" applyNumberFormat="0" applyAlignment="0" applyProtection="0"/>
    <xf numFmtId="0" fontId="75" fillId="52" borderId="41" applyNumberFormat="0" applyAlignment="0" applyProtection="0"/>
    <xf numFmtId="180" fontId="56" fillId="55" borderId="42" applyNumberFormat="0" applyFont="0" applyAlignment="0" applyProtection="0"/>
    <xf numFmtId="0" fontId="75" fillId="52" borderId="58" applyNumberFormat="0" applyAlignment="0" applyProtection="0"/>
    <xf numFmtId="0" fontId="85" fillId="56" borderId="61" applyNumberFormat="0" applyAlignment="0" applyProtection="0"/>
    <xf numFmtId="0" fontId="108" fillId="58" borderId="27">
      <alignment horizontal="left" vertical="center"/>
    </xf>
    <xf numFmtId="0" fontId="82" fillId="5" borderId="58" applyNumberFormat="0" applyAlignment="0" applyProtection="0"/>
    <xf numFmtId="0" fontId="11" fillId="0" borderId="0"/>
    <xf numFmtId="0" fontId="87" fillId="0" borderId="43" applyNumberFormat="0" applyFill="0" applyAlignment="0" applyProtection="0"/>
    <xf numFmtId="180" fontId="20" fillId="60" borderId="61" applyNumberFormat="0" applyProtection="0">
      <alignment horizontal="left" vertical="center" indent="1"/>
    </xf>
    <xf numFmtId="0" fontId="11" fillId="0" borderId="0"/>
    <xf numFmtId="0" fontId="85" fillId="52" borderId="44" applyNumberFormat="0" applyAlignment="0" applyProtection="0"/>
    <xf numFmtId="0" fontId="23" fillId="55" borderId="59" applyNumberFormat="0" applyFont="0" applyAlignment="0" applyProtection="0"/>
    <xf numFmtId="0" fontId="107" fillId="57" borderId="48">
      <alignment horizontal="left" vertical="center"/>
    </xf>
    <xf numFmtId="0" fontId="87" fillId="0" borderId="43" applyNumberFormat="0" applyFill="0" applyAlignment="0" applyProtection="0"/>
    <xf numFmtId="180" fontId="56" fillId="55" borderId="42" applyNumberFormat="0" applyFont="0" applyAlignment="0" applyProtection="0"/>
    <xf numFmtId="0" fontId="108" fillId="58" borderId="63">
      <alignment horizontal="left" vertical="center"/>
    </xf>
    <xf numFmtId="180" fontId="28" fillId="5" borderId="41" applyNumberFormat="0" applyAlignment="0" applyProtection="0"/>
    <xf numFmtId="177" fontId="130" fillId="61" borderId="28">
      <alignment vertical="center"/>
    </xf>
    <xf numFmtId="0" fontId="108" fillId="58" borderId="39">
      <alignment horizontal="left" vertical="center"/>
    </xf>
    <xf numFmtId="0" fontId="82" fillId="5" borderId="41" applyNumberFormat="0" applyAlignment="0" applyProtection="0"/>
    <xf numFmtId="180" fontId="56" fillId="55" borderId="42" applyNumberFormat="0" applyFont="0" applyAlignment="0" applyProtection="0"/>
    <xf numFmtId="0" fontId="126" fillId="52" borderId="44" applyNumberFormat="0" applyAlignment="0" applyProtection="0"/>
    <xf numFmtId="177" fontId="130" fillId="61" borderId="47">
      <alignment vertical="center"/>
    </xf>
    <xf numFmtId="180" fontId="56" fillId="55" borderId="42" applyNumberFormat="0" applyFont="0" applyAlignment="0" applyProtection="0"/>
    <xf numFmtId="180" fontId="20" fillId="60" borderId="44" applyNumberFormat="0" applyProtection="0">
      <alignment horizontal="left" vertical="center" indent="1"/>
    </xf>
    <xf numFmtId="0" fontId="108" fillId="58" borderId="31">
      <alignment horizontal="left" vertical="center"/>
    </xf>
    <xf numFmtId="0" fontId="87" fillId="0" borderId="43" applyNumberFormat="0" applyFill="0" applyAlignment="0" applyProtection="0"/>
    <xf numFmtId="180" fontId="56" fillId="55" borderId="59" applyNumberFormat="0" applyFont="0" applyAlignment="0" applyProtection="0"/>
    <xf numFmtId="180" fontId="56" fillId="55" borderId="42" applyNumberFormat="0" applyFont="0" applyAlignment="0" applyProtection="0"/>
    <xf numFmtId="0" fontId="87" fillId="0" borderId="60" applyNumberFormat="0" applyFill="0" applyAlignment="0" applyProtection="0"/>
    <xf numFmtId="0" fontId="82" fillId="5" borderId="58" applyNumberFormat="0" applyAlignment="0" applyProtection="0"/>
    <xf numFmtId="0" fontId="108" fillId="58" borderId="35">
      <alignment horizontal="left" vertical="center"/>
    </xf>
    <xf numFmtId="180" fontId="56" fillId="55" borderId="59" applyNumberFormat="0" applyFont="0" applyAlignment="0" applyProtection="0"/>
    <xf numFmtId="180" fontId="56" fillId="55" borderId="42" applyNumberFormat="0" applyFont="0" applyAlignment="0" applyProtection="0"/>
    <xf numFmtId="0" fontId="75" fillId="52" borderId="58" applyNumberFormat="0" applyAlignment="0" applyProtection="0"/>
    <xf numFmtId="0" fontId="75" fillId="52" borderId="58" applyNumberFormat="0" applyAlignment="0" applyProtection="0"/>
    <xf numFmtId="180" fontId="125" fillId="52" borderId="44" applyNumberFormat="0" applyAlignment="0" applyProtection="0"/>
    <xf numFmtId="180" fontId="56" fillId="55" borderId="42" applyNumberFormat="0" applyFont="0" applyAlignment="0" applyProtection="0"/>
    <xf numFmtId="0" fontId="87" fillId="0" borderId="43" applyNumberFormat="0" applyFill="0" applyAlignment="0" applyProtection="0"/>
    <xf numFmtId="180" fontId="56" fillId="55" borderId="59" applyNumberFormat="0" applyFont="0" applyAlignment="0" applyProtection="0"/>
    <xf numFmtId="0" fontId="108" fillId="58" borderId="33">
      <alignment horizontal="left" vertical="center"/>
    </xf>
    <xf numFmtId="180" fontId="56" fillId="55" borderId="42" applyNumberFormat="0" applyFont="0" applyAlignment="0" applyProtection="0"/>
    <xf numFmtId="0" fontId="82" fillId="5" borderId="41" applyNumberFormat="0" applyAlignment="0" applyProtection="0"/>
    <xf numFmtId="0" fontId="108" fillId="58" borderId="29">
      <alignment horizontal="left" vertical="center"/>
    </xf>
    <xf numFmtId="180" fontId="66" fillId="0" borderId="60" applyNumberFormat="0" applyFill="0" applyAlignment="0" applyProtection="0"/>
    <xf numFmtId="180" fontId="56" fillId="55" borderId="59" applyNumberFormat="0" applyFont="0" applyAlignment="0" applyProtection="0"/>
    <xf numFmtId="0" fontId="11" fillId="0" borderId="0"/>
    <xf numFmtId="177" fontId="130" fillId="61" borderId="26">
      <alignment vertical="center"/>
    </xf>
    <xf numFmtId="0" fontId="87" fillId="0" borderId="60" applyNumberFormat="0" applyFill="0" applyAlignment="0" applyProtection="0"/>
    <xf numFmtId="0" fontId="87" fillId="0" borderId="43" applyNumberFormat="0" applyFill="0" applyAlignment="0" applyProtection="0"/>
    <xf numFmtId="0" fontId="107" fillId="57" borderId="46">
      <alignment horizontal="left" vertical="center"/>
    </xf>
    <xf numFmtId="180" fontId="56" fillId="55" borderId="59" applyNumberFormat="0" applyFont="0" applyAlignment="0" applyProtection="0"/>
    <xf numFmtId="0" fontId="108" fillId="58" borderId="46">
      <alignment horizontal="left" vertical="center"/>
    </xf>
    <xf numFmtId="0" fontId="82" fillId="5" borderId="58" applyNumberFormat="0" applyAlignment="0" applyProtection="0"/>
    <xf numFmtId="0" fontId="23" fillId="55" borderId="42" applyNumberFormat="0" applyFont="0" applyAlignment="0" applyProtection="0"/>
    <xf numFmtId="0" fontId="87" fillId="0" borderId="60" applyNumberFormat="0" applyFill="0" applyAlignment="0" applyProtection="0"/>
    <xf numFmtId="0" fontId="82" fillId="52" borderId="41" applyNumberFormat="0" applyAlignment="0" applyProtection="0"/>
    <xf numFmtId="0" fontId="75" fillId="52" borderId="58" applyNumberFormat="0" applyAlignment="0" applyProtection="0"/>
    <xf numFmtId="180" fontId="20" fillId="60" borderId="44" applyNumberFormat="0" applyProtection="0">
      <alignment horizontal="left" vertical="center" indent="1"/>
    </xf>
    <xf numFmtId="0" fontId="11" fillId="0" borderId="0"/>
    <xf numFmtId="180" fontId="125" fillId="52" borderId="44" applyNumberFormat="0" applyAlignment="0" applyProtection="0"/>
    <xf numFmtId="0" fontId="75" fillId="52" borderId="41" applyNumberFormat="0" applyAlignment="0" applyProtection="0"/>
    <xf numFmtId="0" fontId="75" fillId="52" borderId="58" applyNumberFormat="0" applyAlignment="0" applyProtection="0"/>
    <xf numFmtId="0" fontId="108" fillId="58" borderId="25">
      <alignment horizontal="left" vertical="center"/>
    </xf>
    <xf numFmtId="0" fontId="107" fillId="57" borderId="25">
      <alignment horizontal="left" vertical="center"/>
    </xf>
    <xf numFmtId="0" fontId="85" fillId="52" borderId="44" applyNumberFormat="0" applyAlignment="0" applyProtection="0"/>
    <xf numFmtId="180" fontId="56" fillId="55" borderId="42" applyNumberFormat="0" applyFont="0" applyAlignment="0" applyProtection="0"/>
    <xf numFmtId="0" fontId="19" fillId="55" borderId="59" applyNumberFormat="0" applyFont="0" applyAlignment="0" applyProtection="0"/>
    <xf numFmtId="0" fontId="23" fillId="55" borderId="59" applyNumberFormat="0" applyFont="0" applyAlignment="0" applyProtection="0"/>
    <xf numFmtId="0" fontId="66" fillId="0" borderId="60" applyNumberFormat="0" applyFill="0" applyAlignment="0" applyProtection="0"/>
    <xf numFmtId="49" fontId="96" fillId="0" borderId="45" applyFill="0" applyProtection="0">
      <alignment horizontal="center" vertical="center"/>
    </xf>
    <xf numFmtId="177" fontId="130" fillId="61" borderId="36">
      <alignment vertical="center"/>
    </xf>
    <xf numFmtId="0" fontId="114" fillId="5" borderId="58" applyNumberFormat="0" applyAlignment="0" applyProtection="0"/>
    <xf numFmtId="0" fontId="85" fillId="52" borderId="61" applyNumberFormat="0" applyAlignment="0" applyProtection="0"/>
    <xf numFmtId="0" fontId="82" fillId="5" borderId="41" applyNumberFormat="0" applyAlignment="0" applyProtection="0"/>
    <xf numFmtId="180" fontId="58" fillId="52" borderId="41" applyNumberFormat="0" applyAlignment="0" applyProtection="0"/>
    <xf numFmtId="0" fontId="20" fillId="55" borderId="42" applyNumberFormat="0" applyFont="0" applyAlignment="0" applyProtection="0"/>
    <xf numFmtId="0" fontId="82" fillId="5" borderId="41" applyNumberFormat="0" applyAlignment="0" applyProtection="0"/>
    <xf numFmtId="0" fontId="87" fillId="0" borderId="60" applyNumberFormat="0" applyFill="0" applyAlignment="0" applyProtection="0"/>
    <xf numFmtId="180" fontId="56" fillId="55" borderId="42" applyNumberFormat="0" applyFont="0" applyAlignment="0" applyProtection="0"/>
    <xf numFmtId="0" fontId="75" fillId="52" borderId="58" applyNumberFormat="0" applyAlignment="0" applyProtection="0"/>
    <xf numFmtId="180" fontId="56" fillId="55" borderId="59" applyNumberFormat="0" applyFont="0" applyAlignment="0" applyProtection="0"/>
    <xf numFmtId="180" fontId="56" fillId="55" borderId="42" applyNumberFormat="0" applyFont="0" applyAlignment="0" applyProtection="0"/>
    <xf numFmtId="0" fontId="85" fillId="56" borderId="44" applyNumberFormat="0" applyAlignment="0" applyProtection="0"/>
    <xf numFmtId="0" fontId="82" fillId="5" borderId="58" applyNumberFormat="0" applyAlignment="0" applyProtection="0"/>
    <xf numFmtId="0" fontId="107" fillId="57" borderId="39">
      <alignment horizontal="left" vertical="center"/>
    </xf>
    <xf numFmtId="0" fontId="85" fillId="52" borderId="61" applyNumberFormat="0" applyAlignment="0" applyProtection="0"/>
    <xf numFmtId="0" fontId="82" fillId="5" borderId="58" applyNumberFormat="0" applyAlignment="0" applyProtection="0"/>
    <xf numFmtId="0" fontId="82" fillId="5" borderId="58" applyNumberFormat="0" applyAlignment="0" applyProtection="0"/>
    <xf numFmtId="0" fontId="23" fillId="55" borderId="59" applyNumberFormat="0" applyFont="0" applyAlignment="0" applyProtection="0"/>
    <xf numFmtId="180" fontId="56" fillId="55" borderId="42" applyNumberFormat="0" applyFont="0" applyAlignment="0" applyProtection="0"/>
    <xf numFmtId="0" fontId="82" fillId="52" borderId="41" applyNumberFormat="0" applyAlignment="0" applyProtection="0"/>
    <xf numFmtId="0" fontId="58" fillId="52" borderId="41" applyNumberFormat="0" applyAlignment="0" applyProtection="0"/>
    <xf numFmtId="0" fontId="23" fillId="55" borderId="42" applyNumberFormat="0" applyFont="0" applyAlignment="0" applyProtection="0"/>
    <xf numFmtId="0" fontId="75" fillId="52" borderId="58" applyNumberFormat="0" applyAlignment="0" applyProtection="0"/>
    <xf numFmtId="0" fontId="85" fillId="56" borderId="61" applyNumberFormat="0" applyAlignment="0" applyProtection="0"/>
    <xf numFmtId="49" fontId="96" fillId="0" borderId="62" applyFill="0" applyProtection="0">
      <alignment horizontal="center" vertical="center"/>
    </xf>
    <xf numFmtId="0" fontId="85" fillId="56" borderId="61" applyNumberFormat="0" applyAlignment="0" applyProtection="0"/>
    <xf numFmtId="0" fontId="75" fillId="52" borderId="41" applyNumberFormat="0" applyAlignment="0" applyProtection="0"/>
    <xf numFmtId="0" fontId="75" fillId="52" borderId="41" applyNumberFormat="0" applyAlignment="0" applyProtection="0"/>
    <xf numFmtId="0" fontId="58" fillId="52" borderId="41" applyNumberFormat="0" applyAlignment="0" applyProtection="0"/>
    <xf numFmtId="0" fontId="82" fillId="5" borderId="58" applyNumberFormat="0" applyAlignment="0" applyProtection="0"/>
    <xf numFmtId="0" fontId="75" fillId="52" borderId="41" applyNumberFormat="0" applyAlignment="0" applyProtection="0"/>
    <xf numFmtId="177" fontId="130" fillId="61" borderId="40">
      <alignment vertical="center"/>
    </xf>
    <xf numFmtId="0" fontId="85" fillId="52" borderId="44" applyNumberFormat="0" applyAlignment="0" applyProtection="0"/>
    <xf numFmtId="0" fontId="58" fillId="52" borderId="58" applyNumberFormat="0" applyAlignment="0" applyProtection="0"/>
    <xf numFmtId="0" fontId="85" fillId="52" borderId="44" applyNumberFormat="0" applyAlignment="0" applyProtection="0"/>
    <xf numFmtId="0" fontId="87" fillId="0" borderId="60" applyNumberFormat="0" applyFill="0" applyAlignment="0" applyProtection="0"/>
    <xf numFmtId="0" fontId="85" fillId="56" borderId="44" applyNumberFormat="0" applyAlignment="0" applyProtection="0"/>
    <xf numFmtId="0" fontId="82" fillId="5" borderId="41" applyNumberFormat="0" applyAlignment="0" applyProtection="0"/>
    <xf numFmtId="180" fontId="56" fillId="55" borderId="42" applyNumberFormat="0" applyFont="0" applyAlignment="0" applyProtection="0"/>
    <xf numFmtId="0" fontId="129" fillId="0" borderId="60" applyNumberFormat="0" applyFill="0" applyAlignment="0" applyProtection="0"/>
    <xf numFmtId="0" fontId="66" fillId="0" borderId="60" applyNumberFormat="0" applyFill="0" applyAlignment="0" applyProtection="0"/>
    <xf numFmtId="0" fontId="87" fillId="0" borderId="60" applyNumberFormat="0" applyFill="0" applyAlignment="0" applyProtection="0"/>
    <xf numFmtId="0" fontId="58" fillId="52" borderId="41" applyNumberFormat="0" applyAlignment="0" applyProtection="0"/>
    <xf numFmtId="180" fontId="56" fillId="55" borderId="42" applyNumberFormat="0" applyFont="0" applyAlignment="0" applyProtection="0"/>
    <xf numFmtId="177" fontId="130" fillId="61" borderId="32">
      <alignment vertical="center"/>
    </xf>
    <xf numFmtId="0" fontId="82" fillId="5" borderId="41" applyNumberFormat="0" applyAlignment="0" applyProtection="0"/>
    <xf numFmtId="0" fontId="85" fillId="56" borderId="61" applyNumberFormat="0" applyAlignment="0" applyProtection="0"/>
    <xf numFmtId="180" fontId="56" fillId="55" borderId="42" applyNumberFormat="0" applyFont="0" applyAlignment="0" applyProtection="0"/>
    <xf numFmtId="0" fontId="82" fillId="5" borderId="41" applyNumberFormat="0" applyAlignment="0" applyProtection="0"/>
    <xf numFmtId="0" fontId="58" fillId="52" borderId="58" applyNumberFormat="0" applyAlignment="0" applyProtection="0"/>
    <xf numFmtId="180" fontId="56" fillId="55" borderId="42" applyNumberFormat="0" applyFont="0" applyAlignment="0" applyProtection="0"/>
    <xf numFmtId="0" fontId="105" fillId="52" borderId="41" applyNumberFormat="0" applyAlignment="0" applyProtection="0"/>
    <xf numFmtId="0" fontId="11" fillId="0" borderId="0"/>
    <xf numFmtId="0" fontId="114" fillId="5" borderId="58" applyNumberFormat="0" applyAlignment="0" applyProtection="0"/>
    <xf numFmtId="0" fontId="75" fillId="52" borderId="41" applyNumberFormat="0" applyAlignment="0" applyProtection="0"/>
    <xf numFmtId="180" fontId="56" fillId="55" borderId="59" applyNumberFormat="0" applyFont="0" applyAlignment="0" applyProtection="0"/>
    <xf numFmtId="0" fontId="85" fillId="56" borderId="61" applyNumberFormat="0" applyAlignment="0" applyProtection="0"/>
    <xf numFmtId="0" fontId="23" fillId="55" borderId="42" applyNumberFormat="0" applyFont="0" applyAlignment="0" applyProtection="0"/>
    <xf numFmtId="0" fontId="105" fillId="52" borderId="58" applyNumberFormat="0" applyAlignment="0" applyProtection="0"/>
    <xf numFmtId="177" fontId="130" fillId="61" borderId="57">
      <alignment vertical="center"/>
    </xf>
    <xf numFmtId="0" fontId="87" fillId="0" borderId="60" applyNumberFormat="0" applyFill="0" applyAlignment="0" applyProtection="0"/>
    <xf numFmtId="180" fontId="56" fillId="55" borderId="59" applyNumberFormat="0" applyFont="0" applyAlignment="0" applyProtection="0"/>
    <xf numFmtId="0" fontId="11" fillId="0" borderId="0"/>
    <xf numFmtId="180" fontId="58" fillId="52" borderId="58" applyNumberFormat="0" applyAlignment="0" applyProtection="0"/>
    <xf numFmtId="180" fontId="56" fillId="55" borderId="59" applyNumberFormat="0" applyFont="0" applyAlignment="0" applyProtection="0"/>
    <xf numFmtId="176" fontId="11" fillId="0" borderId="0" applyFont="0" applyFill="0" applyBorder="0" applyAlignment="0" applyProtection="0"/>
    <xf numFmtId="0" fontId="5" fillId="0" borderId="0"/>
    <xf numFmtId="164" fontId="11" fillId="0" borderId="0"/>
    <xf numFmtId="0" fontId="4" fillId="0" borderId="0"/>
    <xf numFmtId="164" fontId="11" fillId="0" borderId="0"/>
    <xf numFmtId="164" fontId="11" fillId="0" borderId="0"/>
    <xf numFmtId="164" fontId="2" fillId="0" borderId="0"/>
    <xf numFmtId="0" fontId="2" fillId="0" borderId="0"/>
    <xf numFmtId="166" fontId="2" fillId="0" borderId="0" applyFont="0" applyFill="0" applyBorder="0" applyAlignment="0" applyProtection="0"/>
    <xf numFmtId="164" fontId="2" fillId="0" borderId="0"/>
    <xf numFmtId="0" fontId="2" fillId="0" borderId="0"/>
    <xf numFmtId="166" fontId="2" fillId="0" borderId="0" applyFont="0" applyFill="0" applyBorder="0" applyAlignment="0" applyProtection="0"/>
    <xf numFmtId="0" fontId="2" fillId="0" borderId="0"/>
    <xf numFmtId="0" fontId="2" fillId="0" borderId="0"/>
    <xf numFmtId="0" fontId="2" fillId="0" borderId="0"/>
    <xf numFmtId="164" fontId="2" fillId="0" borderId="0"/>
    <xf numFmtId="0" fontId="2" fillId="0" borderId="0"/>
    <xf numFmtId="166" fontId="2" fillId="0" borderId="0" applyFont="0" applyFill="0" applyBorder="0" applyAlignment="0" applyProtection="0"/>
    <xf numFmtId="164" fontId="2" fillId="0" borderId="0"/>
    <xf numFmtId="0" fontId="2" fillId="0" borderId="0"/>
    <xf numFmtId="166" fontId="2" fillId="0" borderId="0" applyFont="0" applyFill="0" applyBorder="0" applyAlignment="0" applyProtection="0"/>
    <xf numFmtId="0" fontId="2" fillId="0" borderId="0"/>
    <xf numFmtId="0" fontId="2" fillId="0" borderId="0"/>
    <xf numFmtId="166"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6" fontId="2" fillId="0" borderId="0" applyFont="0" applyFill="0" applyBorder="0" applyAlignment="0" applyProtection="0"/>
    <xf numFmtId="9" fontId="2" fillId="0" borderId="0" applyFont="0" applyFill="0" applyBorder="0" applyAlignment="0" applyProtection="0"/>
    <xf numFmtId="0" fontId="2" fillId="0" borderId="0"/>
    <xf numFmtId="0" fontId="28" fillId="5" borderId="58" applyNumberFormat="0" applyAlignment="0" applyProtection="0"/>
    <xf numFmtId="166"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6"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166"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6"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43" fontId="34"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35" fillId="0" borderId="0" applyFont="0" applyFill="0" applyBorder="0" applyAlignment="0" applyProtection="0"/>
    <xf numFmtId="0" fontId="11" fillId="0" borderId="0"/>
    <xf numFmtId="43" fontId="19" fillId="0" borderId="0" applyFont="0" applyFill="0" applyBorder="0" applyAlignment="0" applyProtection="0"/>
    <xf numFmtId="43" fontId="124" fillId="0" borderId="0"/>
    <xf numFmtId="0" fontId="2" fillId="0" borderId="0"/>
    <xf numFmtId="0" fontId="2" fillId="0" borderId="0"/>
    <xf numFmtId="0" fontId="2" fillId="0" borderId="0"/>
    <xf numFmtId="0" fontId="2" fillId="0" borderId="0"/>
    <xf numFmtId="0" fontId="66" fillId="0" borderId="60" applyNumberFormat="0" applyFill="0" applyAlignment="0" applyProtection="0"/>
    <xf numFmtId="180" fontId="56" fillId="55" borderId="59" applyNumberFormat="0" applyFont="0" applyAlignment="0" applyProtection="0"/>
    <xf numFmtId="180" fontId="56" fillId="55" borderId="59" applyNumberFormat="0" applyFont="0" applyAlignment="0" applyProtection="0"/>
    <xf numFmtId="0" fontId="107" fillId="57" borderId="63">
      <alignment horizontal="left" vertical="center"/>
    </xf>
    <xf numFmtId="180" fontId="56" fillId="55" borderId="59" applyNumberFormat="0" applyFont="0" applyAlignment="0" applyProtection="0"/>
    <xf numFmtId="177" fontId="130" fillId="61" borderId="64">
      <alignment vertical="center"/>
    </xf>
    <xf numFmtId="0" fontId="85" fillId="56" borderId="61" applyNumberFormat="0" applyAlignment="0" applyProtection="0"/>
    <xf numFmtId="0" fontId="85" fillId="56" borderId="61" applyNumberFormat="0" applyAlignment="0" applyProtection="0"/>
    <xf numFmtId="180" fontId="28" fillId="5" borderId="58" applyNumberFormat="0" applyAlignment="0" applyProtection="0"/>
    <xf numFmtId="0" fontId="75" fillId="52" borderId="58" applyNumberFormat="0" applyAlignment="0" applyProtection="0"/>
    <xf numFmtId="0" fontId="85" fillId="56" borderId="61" applyNumberFormat="0" applyAlignment="0" applyProtection="0"/>
    <xf numFmtId="180" fontId="56" fillId="55" borderId="59" applyNumberFormat="0" applyFont="0" applyAlignment="0" applyProtection="0"/>
    <xf numFmtId="0" fontId="107" fillId="57" borderId="63">
      <alignment horizontal="left" vertical="center"/>
    </xf>
    <xf numFmtId="180" fontId="56" fillId="55" borderId="59" applyNumberFormat="0" applyFont="0" applyAlignment="0" applyProtection="0"/>
    <xf numFmtId="0" fontId="129" fillId="0" borderId="60" applyNumberFormat="0" applyFill="0" applyAlignment="0" applyProtection="0"/>
    <xf numFmtId="0" fontId="82" fillId="5" borderId="58" applyNumberFormat="0" applyAlignment="0" applyProtection="0"/>
    <xf numFmtId="180" fontId="56" fillId="55" borderId="59" applyNumberFormat="0" applyFont="0" applyAlignment="0" applyProtection="0"/>
    <xf numFmtId="0" fontId="23" fillId="55" borderId="59" applyNumberFormat="0" applyFont="0" applyAlignment="0" applyProtection="0"/>
    <xf numFmtId="177" fontId="130" fillId="61" borderId="64">
      <alignment vertical="center"/>
    </xf>
    <xf numFmtId="0" fontId="114" fillId="5" borderId="58" applyNumberFormat="0" applyAlignment="0" applyProtection="0"/>
    <xf numFmtId="0" fontId="107" fillId="57" borderId="63">
      <alignment horizontal="left" vertical="center"/>
    </xf>
    <xf numFmtId="0" fontId="107" fillId="57" borderId="63">
      <alignment horizontal="left" vertical="center"/>
    </xf>
    <xf numFmtId="0" fontId="82" fillId="5" borderId="58" applyNumberFormat="0" applyAlignment="0" applyProtection="0"/>
    <xf numFmtId="0" fontId="108" fillId="58" borderId="63">
      <alignment horizontal="left" vertical="center"/>
    </xf>
    <xf numFmtId="0" fontId="75" fillId="52" borderId="58" applyNumberFormat="0" applyAlignment="0" applyProtection="0"/>
    <xf numFmtId="0" fontId="75" fillId="52" borderId="58" applyNumberFormat="0" applyAlignment="0" applyProtection="0"/>
    <xf numFmtId="0" fontId="107" fillId="57" borderId="63">
      <alignment horizontal="left" vertical="center"/>
    </xf>
    <xf numFmtId="180" fontId="56" fillId="55" borderId="59" applyNumberFormat="0" applyFont="0" applyAlignment="0" applyProtection="0"/>
    <xf numFmtId="0" fontId="82" fillId="5" borderId="58" applyNumberFormat="0" applyAlignment="0" applyProtection="0"/>
    <xf numFmtId="0" fontId="23" fillId="55" borderId="59" applyNumberFormat="0" applyFont="0" applyAlignment="0" applyProtection="0"/>
    <xf numFmtId="0" fontId="75" fillId="52" borderId="58" applyNumberFormat="0" applyAlignment="0" applyProtection="0"/>
    <xf numFmtId="0" fontId="108" fillId="58" borderId="63">
      <alignment horizontal="left" vertical="center"/>
    </xf>
    <xf numFmtId="0" fontId="82" fillId="5" borderId="58" applyNumberFormat="0" applyAlignment="0" applyProtection="0"/>
    <xf numFmtId="0" fontId="23" fillId="55" borderId="59" applyNumberFormat="0" applyFont="0" applyAlignment="0" applyProtection="0"/>
    <xf numFmtId="0" fontId="75" fillId="52" borderId="58" applyNumberFormat="0" applyAlignment="0" applyProtection="0"/>
    <xf numFmtId="0" fontId="108" fillId="58" borderId="63">
      <alignment horizontal="left" vertical="center"/>
    </xf>
    <xf numFmtId="180" fontId="56" fillId="55" borderId="59" applyNumberFormat="0" applyFont="0" applyAlignment="0" applyProtection="0"/>
    <xf numFmtId="0" fontId="87" fillId="0" borderId="60" applyNumberFormat="0" applyFill="0" applyAlignment="0" applyProtection="0"/>
    <xf numFmtId="0" fontId="114" fillId="5" borderId="58" applyNumberFormat="0" applyAlignment="0" applyProtection="0"/>
    <xf numFmtId="0" fontId="85" fillId="52" borderId="61" applyNumberFormat="0" applyAlignment="0" applyProtection="0"/>
    <xf numFmtId="0" fontId="82" fillId="5" borderId="58" applyNumberFormat="0" applyAlignment="0" applyProtection="0"/>
    <xf numFmtId="180" fontId="56" fillId="55" borderId="59" applyNumberFormat="0" applyFont="0" applyAlignment="0" applyProtection="0"/>
    <xf numFmtId="0" fontId="87" fillId="0" borderId="60" applyNumberFormat="0" applyFill="0" applyAlignment="0" applyProtection="0"/>
    <xf numFmtId="0" fontId="75" fillId="52" borderId="58" applyNumberFormat="0" applyAlignment="0" applyProtection="0"/>
    <xf numFmtId="0" fontId="66" fillId="0" borderId="60" applyNumberFormat="0" applyFill="0" applyAlignment="0" applyProtection="0"/>
    <xf numFmtId="0" fontId="19" fillId="55" borderId="59" applyNumberFormat="0" applyFont="0" applyAlignment="0" applyProtection="0"/>
    <xf numFmtId="177" fontId="130" fillId="61" borderId="64">
      <alignment vertical="center"/>
    </xf>
    <xf numFmtId="0" fontId="87" fillId="0" borderId="60" applyNumberFormat="0" applyFill="0" applyAlignment="0" applyProtection="0"/>
    <xf numFmtId="180" fontId="56" fillId="55" borderId="59" applyNumberFormat="0" applyFont="0" applyAlignment="0" applyProtection="0"/>
    <xf numFmtId="0" fontId="85" fillId="56" borderId="61" applyNumberFormat="0" applyAlignment="0" applyProtection="0"/>
    <xf numFmtId="0" fontId="101" fillId="55" borderId="59" applyNumberFormat="0" applyFont="0" applyAlignment="0" applyProtection="0"/>
    <xf numFmtId="0" fontId="75" fillId="52" borderId="58" applyNumberFormat="0" applyAlignment="0" applyProtection="0"/>
    <xf numFmtId="0" fontId="108" fillId="58" borderId="63">
      <alignment horizontal="left" vertical="center"/>
    </xf>
    <xf numFmtId="0" fontId="107" fillId="57" borderId="63">
      <alignment horizontal="left" vertical="center"/>
    </xf>
    <xf numFmtId="0" fontId="108" fillId="58" borderId="63">
      <alignment horizontal="left" vertical="center"/>
    </xf>
    <xf numFmtId="0" fontId="105" fillId="52" borderId="58" applyNumberFormat="0" applyAlignment="0" applyProtection="0"/>
    <xf numFmtId="180" fontId="56" fillId="55" borderId="59" applyNumberFormat="0" applyFont="0" applyAlignment="0" applyProtection="0"/>
    <xf numFmtId="180" fontId="56" fillId="55" borderId="59" applyNumberFormat="0" applyFont="0" applyAlignment="0" applyProtection="0"/>
    <xf numFmtId="180" fontId="66" fillId="0" borderId="60" applyNumberFormat="0" applyFill="0" applyAlignment="0" applyProtection="0"/>
    <xf numFmtId="0" fontId="107" fillId="57" borderId="63">
      <alignment horizontal="left" vertical="center"/>
    </xf>
    <xf numFmtId="0" fontId="82" fillId="5" borderId="58" applyNumberFormat="0" applyAlignment="0" applyProtection="0"/>
    <xf numFmtId="0" fontId="85" fillId="56" borderId="61" applyNumberFormat="0" applyAlignment="0" applyProtection="0"/>
    <xf numFmtId="0" fontId="129" fillId="0" borderId="60" applyNumberFormat="0" applyFill="0" applyAlignment="0" applyProtection="0"/>
    <xf numFmtId="180" fontId="56" fillId="55" borderId="59" applyNumberFormat="0" applyFont="0" applyAlignment="0" applyProtection="0"/>
    <xf numFmtId="180" fontId="56" fillId="55" borderId="59" applyNumberFormat="0" applyFont="0" applyAlignment="0" applyProtection="0"/>
    <xf numFmtId="180" fontId="56" fillId="55" borderId="59" applyNumberFormat="0" applyFont="0" applyAlignment="0" applyProtection="0"/>
    <xf numFmtId="177" fontId="130" fillId="61" borderId="64">
      <alignment vertical="center"/>
    </xf>
    <xf numFmtId="0" fontId="85" fillId="56" borderId="61" applyNumberFormat="0" applyAlignment="0" applyProtection="0"/>
    <xf numFmtId="0" fontId="85" fillId="52" borderId="61" applyNumberFormat="0" applyAlignment="0" applyProtection="0"/>
    <xf numFmtId="177" fontId="130" fillId="61" borderId="64">
      <alignment vertical="center"/>
    </xf>
    <xf numFmtId="0" fontId="23" fillId="55" borderId="59" applyNumberFormat="0" applyFont="0" applyAlignment="0" applyProtection="0"/>
    <xf numFmtId="0" fontId="107" fillId="57" borderId="63">
      <alignment horizontal="left" vertical="center"/>
    </xf>
    <xf numFmtId="0" fontId="82" fillId="5" borderId="58" applyNumberFormat="0" applyAlignment="0" applyProtection="0"/>
    <xf numFmtId="0" fontId="19" fillId="55" borderId="59" applyNumberFormat="0" applyFont="0" applyAlignment="0" applyProtection="0"/>
    <xf numFmtId="0" fontId="75" fillId="52" borderId="58" applyNumberFormat="0" applyAlignment="0" applyProtection="0"/>
    <xf numFmtId="0" fontId="87" fillId="0" borderId="60" applyNumberFormat="0" applyFill="0" applyAlignment="0" applyProtection="0"/>
    <xf numFmtId="0" fontId="87" fillId="0" borderId="60" applyNumberFormat="0" applyFill="0" applyAlignment="0" applyProtection="0"/>
    <xf numFmtId="0" fontId="108" fillId="58" borderId="63">
      <alignment horizontal="left" vertical="center"/>
    </xf>
    <xf numFmtId="0" fontId="23" fillId="55" borderId="59" applyNumberFormat="0" applyFont="0" applyAlignment="0" applyProtection="0"/>
    <xf numFmtId="0" fontId="87" fillId="0" borderId="60" applyNumberFormat="0" applyFill="0" applyAlignment="0" applyProtection="0"/>
    <xf numFmtId="0" fontId="85" fillId="56" borderId="61" applyNumberFormat="0" applyAlignment="0" applyProtection="0"/>
    <xf numFmtId="180" fontId="66" fillId="0" borderId="60" applyNumberFormat="0" applyFill="0" applyAlignment="0" applyProtection="0"/>
    <xf numFmtId="177" fontId="130" fillId="61" borderId="64">
      <alignment vertical="center"/>
    </xf>
    <xf numFmtId="0" fontId="87" fillId="0" borderId="60" applyNumberFormat="0" applyFill="0" applyAlignment="0" applyProtection="0"/>
    <xf numFmtId="0" fontId="107" fillId="57" borderId="63">
      <alignment horizontal="left" vertical="center"/>
    </xf>
    <xf numFmtId="0" fontId="87" fillId="0" borderId="60" applyNumberFormat="0" applyFill="0" applyAlignment="0" applyProtection="0"/>
    <xf numFmtId="0" fontId="107" fillId="57" borderId="63">
      <alignment horizontal="left" vertical="center"/>
    </xf>
    <xf numFmtId="0" fontId="108" fillId="58" borderId="63">
      <alignment horizontal="left" vertical="center"/>
    </xf>
    <xf numFmtId="0" fontId="87" fillId="0" borderId="60" applyNumberFormat="0" applyFill="0" applyAlignment="0" applyProtection="0"/>
    <xf numFmtId="0" fontId="107" fillId="57" borderId="63">
      <alignment horizontal="left" vertical="center"/>
    </xf>
    <xf numFmtId="0" fontId="75" fillId="52" borderId="58" applyNumberFormat="0" applyAlignment="0" applyProtection="0"/>
    <xf numFmtId="180" fontId="56" fillId="55" borderId="59" applyNumberFormat="0" applyFont="0" applyAlignment="0" applyProtection="0"/>
    <xf numFmtId="0" fontId="82" fillId="5" borderId="58" applyNumberFormat="0" applyAlignment="0" applyProtection="0"/>
    <xf numFmtId="177" fontId="130" fillId="61" borderId="64">
      <alignment vertical="center"/>
    </xf>
    <xf numFmtId="0" fontId="126" fillId="52" borderId="61" applyNumberFormat="0" applyAlignment="0" applyProtection="0"/>
    <xf numFmtId="0" fontId="19" fillId="55" borderId="59" applyNumberFormat="0" applyFont="0" applyAlignment="0" applyProtection="0"/>
    <xf numFmtId="180" fontId="58" fillId="52" borderId="58" applyNumberFormat="0" applyAlignment="0" applyProtection="0"/>
    <xf numFmtId="0" fontId="58" fillId="52" borderId="58" applyNumberFormat="0" applyAlignment="0" applyProtection="0"/>
    <xf numFmtId="177" fontId="130" fillId="61" borderId="64">
      <alignment vertical="center"/>
    </xf>
    <xf numFmtId="0" fontId="87" fillId="0" borderId="60" applyNumberFormat="0" applyFill="0" applyAlignment="0" applyProtection="0"/>
    <xf numFmtId="0" fontId="87" fillId="0" borderId="60" applyNumberFormat="0" applyFill="0" applyAlignment="0" applyProtection="0"/>
    <xf numFmtId="0" fontId="75" fillId="52" borderId="58" applyNumberFormat="0" applyAlignment="0" applyProtection="0"/>
    <xf numFmtId="0" fontId="82" fillId="5" borderId="58" applyNumberFormat="0" applyAlignment="0" applyProtection="0"/>
    <xf numFmtId="0" fontId="85" fillId="56" borderId="61" applyNumberFormat="0" applyAlignment="0" applyProtection="0"/>
    <xf numFmtId="0" fontId="75" fillId="52" borderId="58" applyNumberFormat="0" applyAlignment="0" applyProtection="0"/>
    <xf numFmtId="180" fontId="56" fillId="55" borderId="59" applyNumberFormat="0" applyFont="0" applyAlignment="0" applyProtection="0"/>
    <xf numFmtId="0" fontId="108" fillId="58" borderId="63">
      <alignment horizontal="left" vertical="center"/>
    </xf>
    <xf numFmtId="0" fontId="87" fillId="0" borderId="60" applyNumberFormat="0" applyFill="0" applyAlignment="0" applyProtection="0"/>
    <xf numFmtId="0" fontId="85" fillId="52" borderId="61" applyNumberFormat="0" applyAlignment="0" applyProtection="0"/>
    <xf numFmtId="0" fontId="107" fillId="57" borderId="63">
      <alignment horizontal="left" vertical="center"/>
    </xf>
    <xf numFmtId="0" fontId="87" fillId="0" borderId="60" applyNumberFormat="0" applyFill="0" applyAlignment="0" applyProtection="0"/>
    <xf numFmtId="180" fontId="56" fillId="55" borderId="59" applyNumberFormat="0" applyFont="0" applyAlignment="0" applyProtection="0"/>
    <xf numFmtId="180" fontId="28" fillId="5" borderId="58" applyNumberFormat="0" applyAlignment="0" applyProtection="0"/>
    <xf numFmtId="177" fontId="130" fillId="61" borderId="64">
      <alignment vertical="center"/>
    </xf>
    <xf numFmtId="0" fontId="108" fillId="58" borderId="63">
      <alignment horizontal="left" vertical="center"/>
    </xf>
    <xf numFmtId="0" fontId="82" fillId="5" borderId="58" applyNumberFormat="0" applyAlignment="0" applyProtection="0"/>
    <xf numFmtId="180" fontId="56" fillId="55" borderId="59" applyNumberFormat="0" applyFont="0" applyAlignment="0" applyProtection="0"/>
    <xf numFmtId="0" fontId="126" fillId="52" borderId="61" applyNumberFormat="0" applyAlignment="0" applyProtection="0"/>
    <xf numFmtId="177" fontId="130" fillId="61" borderId="64">
      <alignment vertical="center"/>
    </xf>
    <xf numFmtId="180" fontId="56" fillId="55" borderId="59" applyNumberFormat="0" applyFont="0" applyAlignment="0" applyProtection="0"/>
    <xf numFmtId="180" fontId="20" fillId="60" borderId="61" applyNumberFormat="0" applyProtection="0">
      <alignment horizontal="left" vertical="center" indent="1"/>
    </xf>
    <xf numFmtId="0" fontId="108" fillId="58" borderId="63">
      <alignment horizontal="left" vertical="center"/>
    </xf>
    <xf numFmtId="0" fontId="87" fillId="0" borderId="60" applyNumberFormat="0" applyFill="0" applyAlignment="0" applyProtection="0"/>
    <xf numFmtId="180" fontId="56" fillId="55" borderId="59" applyNumberFormat="0" applyFont="0" applyAlignment="0" applyProtection="0"/>
    <xf numFmtId="0" fontId="108" fillId="58" borderId="63">
      <alignment horizontal="left" vertical="center"/>
    </xf>
    <xf numFmtId="180" fontId="56" fillId="55" borderId="59" applyNumberFormat="0" applyFont="0" applyAlignment="0" applyProtection="0"/>
    <xf numFmtId="180" fontId="125" fillId="52" borderId="61" applyNumberFormat="0" applyAlignment="0" applyProtection="0"/>
    <xf numFmtId="180" fontId="56" fillId="55" borderId="59" applyNumberFormat="0" applyFont="0" applyAlignment="0" applyProtection="0"/>
    <xf numFmtId="0" fontId="87" fillId="0" borderId="60" applyNumberFormat="0" applyFill="0" applyAlignment="0" applyProtection="0"/>
    <xf numFmtId="0" fontId="108" fillId="58" borderId="63">
      <alignment horizontal="left" vertical="center"/>
    </xf>
    <xf numFmtId="180" fontId="56" fillId="55" borderId="59" applyNumberFormat="0" applyFont="0" applyAlignment="0" applyProtection="0"/>
    <xf numFmtId="0" fontId="82" fillId="5" borderId="58" applyNumberFormat="0" applyAlignment="0" applyProtection="0"/>
    <xf numFmtId="0" fontId="108" fillId="58" borderId="63">
      <alignment horizontal="left" vertical="center"/>
    </xf>
    <xf numFmtId="177" fontId="130" fillId="61" borderId="64">
      <alignment vertical="center"/>
    </xf>
    <xf numFmtId="0" fontId="87" fillId="0" borderId="60" applyNumberFormat="0" applyFill="0" applyAlignment="0" applyProtection="0"/>
    <xf numFmtId="0" fontId="107" fillId="57" borderId="63">
      <alignment horizontal="left" vertical="center"/>
    </xf>
    <xf numFmtId="0" fontId="108" fillId="58" borderId="63">
      <alignment horizontal="left" vertical="center"/>
    </xf>
    <xf numFmtId="0" fontId="23" fillId="55" borderId="59" applyNumberFormat="0" applyFont="0" applyAlignment="0" applyProtection="0"/>
    <xf numFmtId="0" fontId="82" fillId="52" borderId="58" applyNumberFormat="0" applyAlignment="0" applyProtection="0"/>
    <xf numFmtId="180" fontId="20" fillId="60" borderId="61" applyNumberFormat="0" applyProtection="0">
      <alignment horizontal="left" vertical="center" indent="1"/>
    </xf>
    <xf numFmtId="180" fontId="125" fillId="52" borderId="61" applyNumberFormat="0" applyAlignment="0" applyProtection="0"/>
    <xf numFmtId="0" fontId="75" fillId="52" borderId="58" applyNumberFormat="0" applyAlignment="0" applyProtection="0"/>
    <xf numFmtId="0" fontId="108" fillId="58" borderId="63">
      <alignment horizontal="left" vertical="center"/>
    </xf>
    <xf numFmtId="0" fontId="107" fillId="57" borderId="63">
      <alignment horizontal="left" vertical="center"/>
    </xf>
    <xf numFmtId="0" fontId="85" fillId="52" borderId="61" applyNumberFormat="0" applyAlignment="0" applyProtection="0"/>
    <xf numFmtId="180" fontId="56" fillId="55" borderId="59" applyNumberFormat="0" applyFont="0" applyAlignment="0" applyProtection="0"/>
    <xf numFmtId="49" fontId="96" fillId="0" borderId="62" applyFill="0" applyProtection="0">
      <alignment horizontal="center" vertical="center"/>
    </xf>
    <xf numFmtId="177" fontId="130" fillId="61" borderId="64">
      <alignment vertical="center"/>
    </xf>
    <xf numFmtId="0" fontId="82" fillId="5" borderId="58" applyNumberFormat="0" applyAlignment="0" applyProtection="0"/>
    <xf numFmtId="180" fontId="58" fillId="52" borderId="58" applyNumberFormat="0" applyAlignment="0" applyProtection="0"/>
    <xf numFmtId="0" fontId="20" fillId="55" borderId="59" applyNumberFormat="0" applyFont="0" applyAlignment="0" applyProtection="0"/>
    <xf numFmtId="0" fontId="82" fillId="5" borderId="58" applyNumberFormat="0" applyAlignment="0" applyProtection="0"/>
    <xf numFmtId="180" fontId="56" fillId="55" borderId="59" applyNumberFormat="0" applyFont="0" applyAlignment="0" applyProtection="0"/>
    <xf numFmtId="180" fontId="56" fillId="55" borderId="59" applyNumberFormat="0" applyFont="0" applyAlignment="0" applyProtection="0"/>
    <xf numFmtId="0" fontId="85" fillId="56" borderId="61" applyNumberFormat="0" applyAlignment="0" applyProtection="0"/>
    <xf numFmtId="0" fontId="107" fillId="57" borderId="63">
      <alignment horizontal="left" vertical="center"/>
    </xf>
    <xf numFmtId="180" fontId="56" fillId="55" borderId="59" applyNumberFormat="0" applyFont="0" applyAlignment="0" applyProtection="0"/>
    <xf numFmtId="0" fontId="82" fillId="52" borderId="58" applyNumberFormat="0" applyAlignment="0" applyProtection="0"/>
    <xf numFmtId="0" fontId="58" fillId="52" borderId="58" applyNumberFormat="0" applyAlignment="0" applyProtection="0"/>
    <xf numFmtId="0" fontId="23" fillId="55" borderId="59" applyNumberFormat="0" applyFont="0" applyAlignment="0" applyProtection="0"/>
    <xf numFmtId="0" fontId="75" fillId="52" borderId="58" applyNumberFormat="0" applyAlignment="0" applyProtection="0"/>
    <xf numFmtId="0" fontId="75" fillId="52" borderId="58" applyNumberFormat="0" applyAlignment="0" applyProtection="0"/>
    <xf numFmtId="0" fontId="58" fillId="52" borderId="58" applyNumberFormat="0" applyAlignment="0" applyProtection="0"/>
    <xf numFmtId="0" fontId="75" fillId="52" borderId="58" applyNumberFormat="0" applyAlignment="0" applyProtection="0"/>
    <xf numFmtId="177" fontId="130" fillId="61" borderId="64">
      <alignment vertical="center"/>
    </xf>
    <xf numFmtId="0" fontId="85" fillId="52" borderId="61" applyNumberFormat="0" applyAlignment="0" applyProtection="0"/>
    <xf numFmtId="0" fontId="85" fillId="52" borderId="61" applyNumberFormat="0" applyAlignment="0" applyProtection="0"/>
    <xf numFmtId="0" fontId="85" fillId="56" borderId="61" applyNumberFormat="0" applyAlignment="0" applyProtection="0"/>
    <xf numFmtId="0" fontId="82" fillId="5" borderId="58" applyNumberFormat="0" applyAlignment="0" applyProtection="0"/>
    <xf numFmtId="180" fontId="56" fillId="55" borderId="59" applyNumberFormat="0" applyFont="0" applyAlignment="0" applyProtection="0"/>
    <xf numFmtId="0" fontId="58" fillId="52" borderId="58" applyNumberFormat="0" applyAlignment="0" applyProtection="0"/>
    <xf numFmtId="180" fontId="56" fillId="55" borderId="59" applyNumberFormat="0" applyFont="0" applyAlignment="0" applyProtection="0"/>
    <xf numFmtId="177" fontId="130" fillId="61" borderId="64">
      <alignment vertical="center"/>
    </xf>
    <xf numFmtId="0" fontId="82" fillId="5" borderId="58" applyNumberFormat="0" applyAlignment="0" applyProtection="0"/>
    <xf numFmtId="180" fontId="56" fillId="55" borderId="59" applyNumberFormat="0" applyFont="0" applyAlignment="0" applyProtection="0"/>
    <xf numFmtId="0" fontId="82" fillId="5" borderId="58" applyNumberFormat="0" applyAlignment="0" applyProtection="0"/>
    <xf numFmtId="180" fontId="56" fillId="55" borderId="59" applyNumberFormat="0" applyFont="0" applyAlignment="0" applyProtection="0"/>
    <xf numFmtId="0" fontId="105" fillId="52" borderId="58" applyNumberFormat="0" applyAlignment="0" applyProtection="0"/>
    <xf numFmtId="0" fontId="75" fillId="52" borderId="58" applyNumberFormat="0" applyAlignment="0" applyProtection="0"/>
    <xf numFmtId="0" fontId="23" fillId="55" borderId="59" applyNumberFormat="0" applyFont="0" applyAlignment="0" applyProtection="0"/>
    <xf numFmtId="177" fontId="130" fillId="61" borderId="64">
      <alignment vertical="center"/>
    </xf>
    <xf numFmtId="0" fontId="2" fillId="0" borderId="0"/>
    <xf numFmtId="0" fontId="2" fillId="0" borderId="0"/>
    <xf numFmtId="0" fontId="2" fillId="0" borderId="0"/>
    <xf numFmtId="0" fontId="20" fillId="0" borderId="0"/>
    <xf numFmtId="164" fontId="1" fillId="0" borderId="0"/>
    <xf numFmtId="0" fontId="1" fillId="0" borderId="0"/>
    <xf numFmtId="166" fontId="1" fillId="0" borderId="0" applyFont="0" applyFill="0" applyBorder="0" applyAlignment="0" applyProtection="0"/>
    <xf numFmtId="44" fontId="11" fillId="0" borderId="0" applyFont="0" applyFill="0" applyBorder="0" applyAlignment="0" applyProtection="0"/>
    <xf numFmtId="164" fontId="1" fillId="0" borderId="0"/>
    <xf numFmtId="0" fontId="1" fillId="0" borderId="0"/>
    <xf numFmtId="166" fontId="1" fillId="0" borderId="0" applyFont="0" applyFill="0" applyBorder="0" applyAlignment="0" applyProtection="0"/>
    <xf numFmtId="0" fontId="1" fillId="0" borderId="0"/>
    <xf numFmtId="0" fontId="1" fillId="0" borderId="0"/>
    <xf numFmtId="0" fontId="1" fillId="0" borderId="0"/>
    <xf numFmtId="164" fontId="1" fillId="0" borderId="0"/>
    <xf numFmtId="0" fontId="1" fillId="0" borderId="0"/>
    <xf numFmtId="166" fontId="1" fillId="0" borderId="0" applyFont="0" applyFill="0" applyBorder="0" applyAlignment="0" applyProtection="0"/>
    <xf numFmtId="164" fontId="1" fillId="0" borderId="0"/>
    <xf numFmtId="0" fontId="1" fillId="0" borderId="0"/>
    <xf numFmtId="166" fontId="1" fillId="0" borderId="0" applyFont="0" applyFill="0" applyBorder="0" applyAlignment="0" applyProtection="0"/>
    <xf numFmtId="0" fontId="1"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3" fontId="34" fillId="0" borderId="0" applyFont="0" applyFill="0" applyBorder="0" applyAlignment="0" applyProtection="0"/>
    <xf numFmtId="44" fontId="20" fillId="0" borderId="0" applyFont="0" applyFill="0" applyBorder="0" applyAlignment="0" applyProtection="0"/>
    <xf numFmtId="41"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4" fontId="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35" fillId="0" borderId="0" applyFont="0" applyFill="0" applyBorder="0" applyAlignment="0" applyProtection="0"/>
    <xf numFmtId="44" fontId="35" fillId="0" borderId="0" applyFont="0" applyFill="0" applyBorder="0" applyAlignment="0" applyProtection="0"/>
    <xf numFmtId="44" fontId="20" fillId="0" borderId="0" applyFont="0" applyFill="0" applyBorder="0" applyAlignment="0" applyProtection="0"/>
    <xf numFmtId="44" fontId="23" fillId="0" borderId="0" applyFont="0" applyFill="0" applyBorder="0" applyAlignment="0" applyProtection="0"/>
    <xf numFmtId="43" fontId="19" fillId="0" borderId="0" applyFont="0" applyFill="0" applyBorder="0" applyAlignment="0" applyProtection="0"/>
    <xf numFmtId="43" fontId="124"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166" fontId="1" fillId="0" borderId="0" applyFont="0" applyFill="0" applyBorder="0" applyAlignment="0" applyProtection="0"/>
    <xf numFmtId="164" fontId="1" fillId="0" borderId="0"/>
    <xf numFmtId="0" fontId="1" fillId="0" borderId="0"/>
    <xf numFmtId="166" fontId="1" fillId="0" borderId="0" applyFont="0" applyFill="0" applyBorder="0" applyAlignment="0" applyProtection="0"/>
    <xf numFmtId="0" fontId="1" fillId="0" borderId="0"/>
    <xf numFmtId="0" fontId="1" fillId="0" borderId="0"/>
    <xf numFmtId="0" fontId="1" fillId="0" borderId="0"/>
    <xf numFmtId="164" fontId="1" fillId="0" borderId="0"/>
    <xf numFmtId="0" fontId="1" fillId="0" borderId="0"/>
    <xf numFmtId="166" fontId="1" fillId="0" borderId="0" applyFont="0" applyFill="0" applyBorder="0" applyAlignment="0" applyProtection="0"/>
    <xf numFmtId="164" fontId="1" fillId="0" borderId="0"/>
    <xf numFmtId="0" fontId="1" fillId="0" borderId="0"/>
    <xf numFmtId="166" fontId="1" fillId="0" borderId="0" applyFont="0" applyFill="0" applyBorder="0" applyAlignment="0" applyProtection="0"/>
    <xf numFmtId="0" fontId="1"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3" fontId="34"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3" fontId="20" fillId="0" borderId="0" applyFont="0" applyFill="0" applyBorder="0" applyAlignment="0" applyProtection="0"/>
    <xf numFmtId="43" fontId="35" fillId="0" borderId="0" applyFont="0" applyFill="0" applyBorder="0" applyAlignment="0" applyProtection="0"/>
    <xf numFmtId="43" fontId="19" fillId="0" borderId="0" applyFont="0" applyFill="0" applyBorder="0" applyAlignment="0" applyProtection="0"/>
    <xf numFmtId="43" fontId="1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44" fontId="11" fillId="0" borderId="0" applyFont="0" applyFill="0" applyBorder="0" applyAlignment="0" applyProtection="0"/>
    <xf numFmtId="0" fontId="18" fillId="0" borderId="0"/>
    <xf numFmtId="44" fontId="11" fillId="0" borderId="0" applyFont="0" applyFill="0" applyBorder="0" applyAlignment="0" applyProtection="0"/>
    <xf numFmtId="0" fontId="11" fillId="0" borderId="0"/>
    <xf numFmtId="0" fontId="11" fillId="0" borderId="0"/>
    <xf numFmtId="0" fontId="17" fillId="0" borderId="0"/>
    <xf numFmtId="0" fontId="182" fillId="7" borderId="0" applyNumberFormat="0" applyBorder="0" applyAlignment="0" applyProtection="0"/>
  </cellStyleXfs>
  <cellXfs count="487">
    <xf numFmtId="164" fontId="0" fillId="0" borderId="0" xfId="0"/>
    <xf numFmtId="164" fontId="14" fillId="2" borderId="0" xfId="0" applyFont="1" applyFill="1" applyAlignment="1">
      <alignment vertical="top" wrapText="1"/>
    </xf>
    <xf numFmtId="164" fontId="14" fillId="2" borderId="0" xfId="0" applyFont="1" applyFill="1" applyAlignment="1">
      <alignment vertical="top"/>
    </xf>
    <xf numFmtId="164" fontId="16" fillId="2" borderId="0" xfId="0" applyFont="1" applyFill="1" applyAlignment="1">
      <alignment vertical="top" wrapText="1"/>
    </xf>
    <xf numFmtId="164" fontId="16" fillId="2" borderId="0" xfId="0" applyFont="1" applyFill="1" applyAlignment="1">
      <alignment vertical="center"/>
    </xf>
    <xf numFmtId="165" fontId="15" fillId="2" borderId="0" xfId="0" applyNumberFormat="1" applyFont="1" applyFill="1" applyAlignment="1">
      <alignment horizontal="right" vertical="center"/>
    </xf>
    <xf numFmtId="165" fontId="15" fillId="2" borderId="0" xfId="0" applyNumberFormat="1" applyFont="1" applyFill="1" applyAlignment="1">
      <alignment horizontal="right"/>
    </xf>
    <xf numFmtId="165" fontId="14" fillId="2" borderId="0" xfId="0" applyNumberFormat="1" applyFont="1" applyFill="1" applyAlignment="1">
      <alignment horizontal="right"/>
    </xf>
    <xf numFmtId="165" fontId="15" fillId="0" borderId="0" xfId="0" applyNumberFormat="1" applyFont="1" applyAlignment="1">
      <alignment horizontal="right"/>
    </xf>
    <xf numFmtId="165" fontId="14" fillId="0" borderId="0" xfId="0" applyNumberFormat="1" applyFont="1" applyAlignment="1">
      <alignment horizontal="right"/>
    </xf>
    <xf numFmtId="164" fontId="16" fillId="2" borderId="0" xfId="0" applyFont="1" applyFill="1" applyAlignment="1">
      <alignment horizontal="center" vertical="center"/>
    </xf>
    <xf numFmtId="0" fontId="16" fillId="2" borderId="0" xfId="0" applyNumberFormat="1" applyFont="1" applyFill="1" applyAlignment="1">
      <alignment horizontal="center" vertical="center"/>
    </xf>
    <xf numFmtId="164" fontId="16" fillId="2" borderId="0" xfId="0" applyFont="1" applyFill="1" applyAlignment="1">
      <alignment horizontal="center"/>
    </xf>
    <xf numFmtId="0" fontId="16" fillId="2" borderId="0" xfId="0" applyNumberFormat="1" applyFont="1" applyFill="1" applyAlignment="1">
      <alignment horizontal="center"/>
    </xf>
    <xf numFmtId="164" fontId="14" fillId="2" borderId="0" xfId="0" applyFont="1" applyFill="1" applyAlignment="1">
      <alignment horizontal="center"/>
    </xf>
    <xf numFmtId="0" fontId="14" fillId="2" borderId="0" xfId="0" applyNumberFormat="1" applyFont="1" applyFill="1" applyAlignment="1">
      <alignment horizontal="center"/>
    </xf>
    <xf numFmtId="0" fontId="14" fillId="0" borderId="0" xfId="0" applyNumberFormat="1" applyFont="1" applyAlignment="1">
      <alignment horizontal="center"/>
    </xf>
    <xf numFmtId="164" fontId="14" fillId="0" borderId="0" xfId="0" applyFont="1" applyAlignment="1">
      <alignment vertical="top"/>
    </xf>
    <xf numFmtId="164" fontId="14" fillId="0" borderId="0" xfId="0" applyFont="1" applyAlignment="1">
      <alignment vertical="top" wrapText="1"/>
    </xf>
    <xf numFmtId="164" fontId="14" fillId="0" borderId="0" xfId="0" applyFont="1" applyAlignment="1">
      <alignment horizontal="center"/>
    </xf>
    <xf numFmtId="0" fontId="17" fillId="0" borderId="0" xfId="4"/>
    <xf numFmtId="165" fontId="15" fillId="0" borderId="0" xfId="0" applyNumberFormat="1" applyFont="1" applyAlignment="1">
      <alignment horizontal="right" vertical="center"/>
    </xf>
    <xf numFmtId="164" fontId="16" fillId="2" borderId="0" xfId="0" applyFont="1" applyFill="1" applyAlignment="1">
      <alignment vertical="center" wrapText="1"/>
    </xf>
    <xf numFmtId="170" fontId="17" fillId="0" borderId="0" xfId="4" applyNumberFormat="1"/>
    <xf numFmtId="165" fontId="15" fillId="2" borderId="0" xfId="3552" applyNumberFormat="1" applyFont="1" applyFill="1"/>
    <xf numFmtId="164" fontId="11" fillId="0" borderId="0" xfId="3552"/>
    <xf numFmtId="164" fontId="16" fillId="2" borderId="0" xfId="3552" applyFont="1" applyFill="1" applyAlignment="1">
      <alignment horizontal="center" vertical="top"/>
    </xf>
    <xf numFmtId="164" fontId="16" fillId="0" borderId="0" xfId="3552" applyFont="1" applyAlignment="1">
      <alignment vertical="top"/>
    </xf>
    <xf numFmtId="164" fontId="136" fillId="0" borderId="0" xfId="3552" applyFont="1" applyAlignment="1">
      <alignment horizontal="center" vertical="top" wrapText="1"/>
    </xf>
    <xf numFmtId="164" fontId="136" fillId="2" borderId="0" xfId="3552" applyFont="1" applyFill="1" applyAlignment="1">
      <alignment horizontal="center" vertical="top" wrapText="1"/>
    </xf>
    <xf numFmtId="164" fontId="136" fillId="0" borderId="0" xfId="3552" applyFont="1" applyAlignment="1">
      <alignment vertical="center" wrapText="1"/>
    </xf>
    <xf numFmtId="164" fontId="14" fillId="2" borderId="0" xfId="3552" applyFont="1" applyFill="1" applyAlignment="1">
      <alignment vertical="top"/>
    </xf>
    <xf numFmtId="0" fontId="14" fillId="2" borderId="0" xfId="3552" applyNumberFormat="1" applyFont="1" applyFill="1"/>
    <xf numFmtId="164" fontId="16" fillId="2" borderId="0" xfId="3552" applyFont="1" applyFill="1"/>
    <xf numFmtId="164" fontId="14" fillId="2" borderId="0" xfId="3552" applyFont="1" applyFill="1" applyAlignment="1">
      <alignment vertical="top" wrapText="1"/>
    </xf>
    <xf numFmtId="165" fontId="14" fillId="2" borderId="0" xfId="3552" applyNumberFormat="1" applyFont="1" applyFill="1"/>
    <xf numFmtId="165" fontId="13" fillId="2" borderId="0" xfId="3552" applyNumberFormat="1" applyFont="1" applyFill="1"/>
    <xf numFmtId="165" fontId="15" fillId="0" borderId="0" xfId="3552" applyNumberFormat="1" applyFont="1"/>
    <xf numFmtId="0" fontId="16" fillId="2" borderId="0" xfId="3552" applyNumberFormat="1" applyFont="1" applyFill="1"/>
    <xf numFmtId="164" fontId="16" fillId="2" borderId="0" xfId="3552" applyFont="1" applyFill="1" applyAlignment="1">
      <alignment vertical="top" wrapText="1"/>
    </xf>
    <xf numFmtId="164" fontId="14" fillId="2" borderId="0" xfId="3552" applyFont="1" applyFill="1"/>
    <xf numFmtId="164" fontId="16" fillId="2" borderId="0" xfId="3552" applyFont="1" applyFill="1" applyAlignment="1">
      <alignment vertical="top"/>
    </xf>
    <xf numFmtId="164" fontId="16" fillId="0" borderId="0" xfId="3552" applyFont="1" applyAlignment="1">
      <alignment horizontal="center" vertical="top"/>
    </xf>
    <xf numFmtId="164" fontId="12" fillId="0" borderId="0" xfId="0" applyFont="1" applyAlignment="1">
      <alignment vertical="top"/>
    </xf>
    <xf numFmtId="164" fontId="12" fillId="0" borderId="0" xfId="0" applyFont="1" applyAlignment="1">
      <alignment horizontal="center" vertical="top"/>
    </xf>
    <xf numFmtId="0" fontId="12" fillId="0" borderId="0" xfId="0" applyNumberFormat="1" applyFont="1" applyAlignment="1">
      <alignment horizontal="center" vertical="top"/>
    </xf>
    <xf numFmtId="165" fontId="15" fillId="0" borderId="0" xfId="0" applyNumberFormat="1" applyFont="1" applyAlignment="1">
      <alignment horizontal="right" vertical="top"/>
    </xf>
    <xf numFmtId="0" fontId="17" fillId="0" borderId="0" xfId="4" applyAlignment="1">
      <alignment vertical="top"/>
    </xf>
    <xf numFmtId="164" fontId="12" fillId="0" borderId="65" xfId="0" applyFont="1" applyBorder="1" applyAlignment="1">
      <alignment vertical="top"/>
    </xf>
    <xf numFmtId="164" fontId="12" fillId="0" borderId="65" xfId="0" applyFont="1" applyBorder="1" applyAlignment="1">
      <alignment horizontal="center" vertical="top"/>
    </xf>
    <xf numFmtId="170" fontId="12" fillId="0" borderId="0" xfId="0" applyNumberFormat="1" applyFont="1" applyAlignment="1">
      <alignment horizontal="center" vertical="top"/>
    </xf>
    <xf numFmtId="164" fontId="12" fillId="0" borderId="0" xfId="0" applyFont="1" applyAlignment="1">
      <alignment vertical="top" wrapText="1"/>
    </xf>
    <xf numFmtId="0" fontId="17" fillId="0" borderId="0" xfId="4" applyAlignment="1">
      <alignment vertical="top" wrapText="1"/>
    </xf>
    <xf numFmtId="164" fontId="12" fillId="0" borderId="65" xfId="0" applyFont="1" applyBorder="1" applyAlignment="1">
      <alignment vertical="top" wrapText="1"/>
    </xf>
    <xf numFmtId="0" fontId="17" fillId="0" borderId="0" xfId="4" applyAlignment="1">
      <alignment wrapText="1"/>
    </xf>
    <xf numFmtId="164" fontId="139" fillId="0" borderId="0" xfId="0" applyFont="1" applyAlignment="1">
      <alignment horizontal="center" vertical="top"/>
    </xf>
    <xf numFmtId="0" fontId="140" fillId="0" borderId="0" xfId="0" applyNumberFormat="1" applyFont="1" applyAlignment="1">
      <alignment wrapText="1"/>
    </xf>
    <xf numFmtId="164" fontId="137" fillId="2" borderId="0" xfId="3552" applyFont="1" applyFill="1" applyAlignment="1">
      <alignment vertical="center"/>
    </xf>
    <xf numFmtId="164" fontId="137" fillId="0" borderId="0" xfId="3552" applyFont="1" applyAlignment="1">
      <alignment vertical="center"/>
    </xf>
    <xf numFmtId="0" fontId="11" fillId="0" borderId="0" xfId="50"/>
    <xf numFmtId="0" fontId="11" fillId="0" borderId="0" xfId="50" applyAlignment="1">
      <alignment horizontal="center"/>
    </xf>
    <xf numFmtId="0" fontId="12" fillId="0" borderId="0" xfId="50" applyFont="1"/>
    <xf numFmtId="0" fontId="11" fillId="0" borderId="66" xfId="50" applyBorder="1" applyAlignment="1">
      <alignment horizontal="center"/>
    </xf>
    <xf numFmtId="165" fontId="11" fillId="0" borderId="0" xfId="50" applyNumberFormat="1"/>
    <xf numFmtId="0" fontId="16" fillId="0" borderId="0" xfId="50" applyFont="1"/>
    <xf numFmtId="0" fontId="16" fillId="0" borderId="0" xfId="50" applyFont="1" applyAlignment="1">
      <alignment horizontal="left"/>
    </xf>
    <xf numFmtId="0" fontId="11" fillId="0" borderId="0" xfId="50" applyAlignment="1">
      <alignment horizontal="left"/>
    </xf>
    <xf numFmtId="0" fontId="12" fillId="0" borderId="0" xfId="50" applyFont="1" applyAlignment="1">
      <alignment horizontal="center"/>
    </xf>
    <xf numFmtId="0" fontId="12" fillId="0" borderId="0" xfId="50" applyFont="1" applyAlignment="1">
      <alignment horizontal="left"/>
    </xf>
    <xf numFmtId="165" fontId="138" fillId="0" borderId="0" xfId="3" applyNumberFormat="1" applyFont="1" applyAlignment="1">
      <alignment horizontal="center"/>
    </xf>
    <xf numFmtId="165" fontId="138" fillId="0" borderId="0" xfId="3" applyNumberFormat="1" applyFont="1" applyAlignment="1">
      <alignment horizontal="left"/>
    </xf>
    <xf numFmtId="0" fontId="11" fillId="0" borderId="0" xfId="50" applyAlignment="1">
      <alignment wrapText="1"/>
    </xf>
    <xf numFmtId="0" fontId="3" fillId="0" borderId="0" xfId="50" applyFont="1"/>
    <xf numFmtId="0" fontId="12" fillId="0" borderId="65" xfId="50" applyFont="1" applyBorder="1"/>
    <xf numFmtId="0" fontId="15" fillId="0" borderId="0" xfId="50" applyFont="1" applyAlignment="1">
      <alignment horizontal="left" vertical="top" wrapText="1"/>
    </xf>
    <xf numFmtId="0" fontId="138" fillId="0" borderId="0" xfId="50" applyFont="1"/>
    <xf numFmtId="170" fontId="138" fillId="0" borderId="0" xfId="50" applyNumberFormat="1" applyFont="1"/>
    <xf numFmtId="165" fontId="138" fillId="0" borderId="0" xfId="50" applyNumberFormat="1" applyFont="1"/>
    <xf numFmtId="0" fontId="138" fillId="0" borderId="65" xfId="50" applyFont="1" applyBorder="1"/>
    <xf numFmtId="170" fontId="138" fillId="0" borderId="65" xfId="50" applyNumberFormat="1" applyFont="1" applyBorder="1"/>
    <xf numFmtId="165" fontId="3" fillId="0" borderId="0" xfId="50" applyNumberFormat="1" applyFont="1"/>
    <xf numFmtId="0" fontId="12" fillId="0" borderId="0" xfId="50" applyFont="1" applyAlignment="1">
      <alignment wrapText="1"/>
    </xf>
    <xf numFmtId="0" fontId="12" fillId="63" borderId="0" xfId="50" applyFont="1" applyFill="1" applyAlignment="1">
      <alignment horizontal="center"/>
    </xf>
    <xf numFmtId="0" fontId="12" fillId="0" borderId="65" xfId="50" applyFont="1" applyBorder="1" applyAlignment="1">
      <alignment horizontal="center"/>
    </xf>
    <xf numFmtId="0" fontId="12" fillId="0" borderId="65" xfId="50" applyFont="1" applyBorder="1" applyAlignment="1">
      <alignment wrapText="1"/>
    </xf>
    <xf numFmtId="164" fontId="0" fillId="0" borderId="0" xfId="0" applyAlignment="1">
      <alignment wrapText="1"/>
    </xf>
    <xf numFmtId="0" fontId="16" fillId="0" borderId="0" xfId="50" applyFont="1" applyAlignment="1">
      <alignment horizontal="center" vertical="top"/>
    </xf>
    <xf numFmtId="0" fontId="11" fillId="0" borderId="0" xfId="50" applyAlignment="1">
      <alignment horizontal="center" vertical="top"/>
    </xf>
    <xf numFmtId="0" fontId="12" fillId="0" borderId="0" xfId="50" applyFont="1" applyAlignment="1">
      <alignment horizontal="center" vertical="top"/>
    </xf>
    <xf numFmtId="184" fontId="11" fillId="0" borderId="0" xfId="50" applyNumberFormat="1" applyAlignment="1">
      <alignment horizontal="center" vertical="top"/>
    </xf>
    <xf numFmtId="0" fontId="1" fillId="0" borderId="0" xfId="50" applyFont="1" applyAlignment="1">
      <alignment horizontal="center"/>
    </xf>
    <xf numFmtId="0" fontId="12" fillId="0" borderId="0" xfId="50" applyFont="1" applyAlignment="1">
      <alignment horizontal="center" vertical="center"/>
    </xf>
    <xf numFmtId="0" fontId="12" fillId="0" borderId="0" xfId="50" applyFont="1" applyAlignment="1">
      <alignment vertical="center"/>
    </xf>
    <xf numFmtId="165" fontId="15" fillId="0" borderId="0" xfId="50" applyNumberFormat="1" applyFont="1" applyAlignment="1">
      <alignment vertical="center"/>
    </xf>
    <xf numFmtId="0" fontId="11" fillId="0" borderId="0" xfId="50" applyAlignment="1">
      <alignment horizontal="center" vertical="center"/>
    </xf>
    <xf numFmtId="0" fontId="11" fillId="0" borderId="0" xfId="50" applyAlignment="1">
      <alignment vertical="center"/>
    </xf>
    <xf numFmtId="0" fontId="11" fillId="0" borderId="0" xfId="50" applyAlignment="1">
      <alignment vertical="center" wrapText="1"/>
    </xf>
    <xf numFmtId="165" fontId="14" fillId="0" borderId="0" xfId="50" applyNumberFormat="1" applyFont="1" applyAlignment="1">
      <alignment vertical="center"/>
    </xf>
    <xf numFmtId="0" fontId="12" fillId="0" borderId="0" xfId="50" applyFont="1" applyAlignment="1">
      <alignment horizontal="left" vertical="center" wrapText="1"/>
    </xf>
    <xf numFmtId="0" fontId="12" fillId="63" borderId="0" xfId="50" applyFont="1" applyFill="1" applyAlignment="1">
      <alignment horizontal="center" vertical="center"/>
    </xf>
    <xf numFmtId="0" fontId="12" fillId="63" borderId="0" xfId="50" applyFont="1" applyFill="1" applyAlignment="1">
      <alignment vertical="center"/>
    </xf>
    <xf numFmtId="164" fontId="139" fillId="0" borderId="0" xfId="0" applyFont="1" applyAlignment="1">
      <alignment horizontal="center" vertical="center"/>
    </xf>
    <xf numFmtId="0" fontId="139" fillId="0" borderId="0" xfId="0" applyNumberFormat="1" applyFont="1" applyAlignment="1">
      <alignment horizontal="center" vertical="center"/>
    </xf>
    <xf numFmtId="165" fontId="11" fillId="0" borderId="0" xfId="50" applyNumberFormat="1" applyAlignment="1">
      <alignment vertical="center"/>
    </xf>
    <xf numFmtId="0" fontId="138" fillId="0" borderId="0" xfId="50" applyFont="1" applyAlignment="1">
      <alignment vertical="center" wrapText="1"/>
    </xf>
    <xf numFmtId="164" fontId="137" fillId="2" borderId="0" xfId="3552" applyFont="1" applyFill="1" applyAlignment="1">
      <alignment horizontal="center" vertical="center"/>
    </xf>
    <xf numFmtId="164" fontId="16" fillId="2" borderId="0" xfId="0" applyFont="1" applyFill="1" applyAlignment="1">
      <alignment horizontal="left" vertical="center"/>
    </xf>
    <xf numFmtId="164" fontId="137" fillId="2" borderId="0" xfId="3552" applyFont="1" applyFill="1" applyAlignment="1">
      <alignment horizontal="left" vertical="center" wrapText="1"/>
    </xf>
    <xf numFmtId="164" fontId="137" fillId="2" borderId="0" xfId="3552" applyFont="1" applyFill="1" applyAlignment="1">
      <alignment horizontal="left" vertical="center"/>
    </xf>
    <xf numFmtId="164" fontId="16" fillId="2" borderId="0" xfId="0" applyFont="1" applyFill="1" applyAlignment="1">
      <alignment horizontal="left" vertical="center" wrapText="1"/>
    </xf>
    <xf numFmtId="0" fontId="12" fillId="0" borderId="0" xfId="50" applyFont="1" applyAlignment="1">
      <alignment horizontal="left" vertical="center"/>
    </xf>
    <xf numFmtId="0" fontId="11" fillId="0" borderId="0" xfId="50" applyAlignment="1">
      <alignment horizontal="left" vertical="center"/>
    </xf>
    <xf numFmtId="0" fontId="11" fillId="0" borderId="0" xfId="50" applyAlignment="1">
      <alignment horizontal="left" vertical="center" wrapText="1"/>
    </xf>
    <xf numFmtId="0" fontId="12" fillId="63" borderId="0" xfId="50" applyFont="1" applyFill="1" applyAlignment="1">
      <alignment horizontal="left" vertical="center"/>
    </xf>
    <xf numFmtId="0" fontId="12" fillId="63" borderId="0" xfId="50" applyFont="1" applyFill="1" applyAlignment="1">
      <alignment horizontal="left" vertical="center" wrapText="1"/>
    </xf>
    <xf numFmtId="164" fontId="139" fillId="0" borderId="0" xfId="0" applyFont="1" applyAlignment="1">
      <alignment horizontal="left" vertical="center"/>
    </xf>
    <xf numFmtId="0" fontId="139" fillId="0" borderId="0" xfId="0" applyNumberFormat="1" applyFont="1" applyAlignment="1">
      <alignment horizontal="left" vertical="center"/>
    </xf>
    <xf numFmtId="164" fontId="143" fillId="0" borderId="0" xfId="0" applyFont="1" applyAlignment="1">
      <alignment horizontal="left" vertical="center"/>
    </xf>
    <xf numFmtId="184" fontId="137" fillId="2" borderId="0" xfId="3552" applyNumberFormat="1" applyFont="1" applyFill="1" applyAlignment="1">
      <alignment horizontal="left" vertical="center"/>
    </xf>
    <xf numFmtId="184" fontId="15" fillId="0" borderId="0" xfId="50" applyNumberFormat="1" applyFont="1" applyAlignment="1">
      <alignment horizontal="left" vertical="center"/>
    </xf>
    <xf numFmtId="184" fontId="14" fillId="0" borderId="0" xfId="50" applyNumberFormat="1" applyFont="1" applyAlignment="1">
      <alignment horizontal="left" vertical="center"/>
    </xf>
    <xf numFmtId="184" fontId="12" fillId="63" borderId="0" xfId="50" applyNumberFormat="1" applyFont="1" applyFill="1" applyAlignment="1">
      <alignment horizontal="left" vertical="center"/>
    </xf>
    <xf numFmtId="184" fontId="139" fillId="0" borderId="0" xfId="0" applyNumberFormat="1" applyFont="1" applyAlignment="1">
      <alignment horizontal="left" vertical="center"/>
    </xf>
    <xf numFmtId="184" fontId="11" fillId="0" borderId="0" xfId="50" applyNumberFormat="1"/>
    <xf numFmtId="184" fontId="12" fillId="63" borderId="0" xfId="50" applyNumberFormat="1" applyFont="1" applyFill="1"/>
    <xf numFmtId="184" fontId="15" fillId="0" borderId="0" xfId="50" applyNumberFormat="1" applyFont="1"/>
    <xf numFmtId="184" fontId="12" fillId="0" borderId="65" xfId="50" applyNumberFormat="1" applyFont="1" applyBorder="1"/>
    <xf numFmtId="184" fontId="12" fillId="0" borderId="0" xfId="50" applyNumberFormat="1" applyFont="1"/>
    <xf numFmtId="184" fontId="137" fillId="0" borderId="0" xfId="3552" applyNumberFormat="1" applyFont="1" applyAlignment="1">
      <alignment horizontal="left" vertical="center"/>
    </xf>
    <xf numFmtId="170" fontId="11" fillId="0" borderId="0" xfId="50" applyNumberFormat="1" applyAlignment="1">
      <alignment vertical="center"/>
    </xf>
    <xf numFmtId="0" fontId="12" fillId="0" borderId="65" xfId="50" applyFont="1" applyBorder="1" applyAlignment="1">
      <alignment vertical="center"/>
    </xf>
    <xf numFmtId="170" fontId="12" fillId="0" borderId="65" xfId="50" applyNumberFormat="1" applyFont="1" applyBorder="1" applyAlignment="1">
      <alignment vertical="center"/>
    </xf>
    <xf numFmtId="170" fontId="12" fillId="0" borderId="0" xfId="50" applyNumberFormat="1" applyFont="1" applyAlignment="1">
      <alignment vertical="center"/>
    </xf>
    <xf numFmtId="0" fontId="15" fillId="0" borderId="0" xfId="50" applyFont="1" applyAlignment="1">
      <alignment vertical="center" wrapText="1"/>
    </xf>
    <xf numFmtId="0" fontId="15" fillId="0" borderId="0" xfId="50" applyFont="1" applyAlignment="1">
      <alignment horizontal="left" vertical="center" wrapText="1"/>
    </xf>
    <xf numFmtId="0" fontId="15" fillId="0" borderId="0" xfId="50" applyFont="1" applyAlignment="1">
      <alignment vertical="center"/>
    </xf>
    <xf numFmtId="165" fontId="15" fillId="0" borderId="0" xfId="50" applyNumberFormat="1" applyFont="1" applyAlignment="1">
      <alignment vertical="center" wrapText="1"/>
    </xf>
    <xf numFmtId="49" fontId="15" fillId="63" borderId="0" xfId="50" applyNumberFormat="1" applyFont="1" applyFill="1" applyAlignment="1">
      <alignment vertical="center"/>
    </xf>
    <xf numFmtId="0" fontId="15" fillId="63" borderId="0" xfId="50" applyFont="1" applyFill="1" applyAlignment="1">
      <alignment vertical="center" wrapText="1"/>
    </xf>
    <xf numFmtId="0" fontId="15" fillId="63" borderId="0" xfId="50" applyFont="1" applyFill="1" applyAlignment="1">
      <alignment vertical="center"/>
    </xf>
    <xf numFmtId="165" fontId="15" fillId="63" borderId="0" xfId="50" applyNumberFormat="1" applyFont="1" applyFill="1" applyAlignment="1">
      <alignment vertical="center"/>
    </xf>
    <xf numFmtId="0" fontId="141" fillId="0" borderId="0" xfId="50" applyFont="1" applyAlignment="1">
      <alignment horizontal="left" vertical="center" wrapText="1"/>
    </xf>
    <xf numFmtId="0" fontId="1" fillId="0" borderId="0" xfId="50" applyFont="1" applyAlignment="1">
      <alignment horizontal="left" vertical="center"/>
    </xf>
    <xf numFmtId="0" fontId="1" fillId="0" borderId="0" xfId="50" applyFont="1" applyAlignment="1">
      <alignment horizontal="left" vertical="center" wrapText="1"/>
    </xf>
    <xf numFmtId="0" fontId="1" fillId="0" borderId="0" xfId="50" applyFont="1" applyAlignment="1">
      <alignment horizontal="left"/>
    </xf>
    <xf numFmtId="0" fontId="1" fillId="0" borderId="0" xfId="50" applyFont="1"/>
    <xf numFmtId="0" fontId="1" fillId="63" borderId="0" xfId="50" applyFont="1" applyFill="1" applyAlignment="1">
      <alignment horizontal="center"/>
    </xf>
    <xf numFmtId="0" fontId="1" fillId="63" borderId="0" xfId="50" applyFont="1" applyFill="1" applyAlignment="1">
      <alignment wrapText="1"/>
    </xf>
    <xf numFmtId="0" fontId="138" fillId="63" borderId="0" xfId="50" applyFont="1" applyFill="1"/>
    <xf numFmtId="0" fontId="1" fillId="0" borderId="0" xfId="50" applyFont="1" applyAlignment="1">
      <alignment vertical="center"/>
    </xf>
    <xf numFmtId="0" fontId="1" fillId="63" borderId="0" xfId="50" applyFont="1" applyFill="1"/>
    <xf numFmtId="0" fontId="1" fillId="0" borderId="0" xfId="50" applyFont="1" applyAlignment="1">
      <alignment horizontal="center" vertical="center"/>
    </xf>
    <xf numFmtId="0" fontId="1" fillId="63" borderId="0" xfId="50" applyFont="1" applyFill="1" applyAlignment="1">
      <alignment horizontal="center" vertical="center"/>
    </xf>
    <xf numFmtId="0" fontId="138" fillId="0" borderId="0" xfId="50" applyFont="1" applyAlignment="1">
      <alignment vertical="center"/>
    </xf>
    <xf numFmtId="0" fontId="141" fillId="0" borderId="0" xfId="50" applyFont="1" applyAlignment="1">
      <alignment vertical="center" wrapText="1"/>
    </xf>
    <xf numFmtId="184" fontId="11" fillId="0" borderId="0" xfId="50" applyNumberFormat="1" applyAlignment="1">
      <alignment horizontal="right" vertical="center"/>
    </xf>
    <xf numFmtId="184" fontId="139" fillId="0" borderId="0" xfId="0" applyNumberFormat="1" applyFont="1" applyAlignment="1">
      <alignment horizontal="right" vertical="center"/>
    </xf>
    <xf numFmtId="184" fontId="1" fillId="0" borderId="0" xfId="50" applyNumberFormat="1" applyFont="1" applyAlignment="1">
      <alignment horizontal="right"/>
    </xf>
    <xf numFmtId="164" fontId="145" fillId="62" borderId="65" xfId="3552" applyFont="1" applyFill="1" applyBorder="1" applyAlignment="1">
      <alignment vertical="center"/>
    </xf>
    <xf numFmtId="0" fontId="146" fillId="0" borderId="0" xfId="50" applyFont="1"/>
    <xf numFmtId="0" fontId="144" fillId="0" borderId="0" xfId="4" applyFont="1"/>
    <xf numFmtId="184" fontId="144" fillId="0" borderId="0" xfId="4" applyNumberFormat="1" applyFont="1"/>
    <xf numFmtId="184" fontId="138" fillId="0" borderId="0" xfId="50" applyNumberFormat="1" applyFont="1"/>
    <xf numFmtId="184" fontId="144" fillId="0" borderId="0" xfId="50" applyNumberFormat="1" applyFont="1"/>
    <xf numFmtId="184" fontId="147" fillId="0" borderId="0" xfId="0" applyNumberFormat="1" applyFont="1" applyAlignment="1">
      <alignment horizontal="left" vertical="center"/>
    </xf>
    <xf numFmtId="184" fontId="139" fillId="63" borderId="0" xfId="0" applyNumberFormat="1" applyFont="1" applyFill="1" applyAlignment="1">
      <alignment horizontal="left" vertical="center"/>
    </xf>
    <xf numFmtId="165" fontId="138" fillId="63" borderId="0" xfId="50" applyNumberFormat="1" applyFont="1" applyFill="1"/>
    <xf numFmtId="0" fontId="0" fillId="0" borderId="0" xfId="50" applyFont="1" applyAlignment="1">
      <alignment horizontal="left" vertical="center" wrapText="1"/>
    </xf>
    <xf numFmtId="164" fontId="0" fillId="0" borderId="0" xfId="0" applyAlignment="1">
      <alignment vertical="center" wrapText="1"/>
    </xf>
    <xf numFmtId="0" fontId="1" fillId="0" borderId="0" xfId="50" applyFont="1" applyAlignment="1">
      <alignment vertical="center" wrapText="1"/>
    </xf>
    <xf numFmtId="184" fontId="11" fillId="0" borderId="0" xfId="50" applyNumberFormat="1" applyAlignment="1">
      <alignment horizontal="center" vertical="center"/>
    </xf>
    <xf numFmtId="167" fontId="0" fillId="0" borderId="0" xfId="0" applyNumberFormat="1" applyAlignment="1">
      <alignment vertical="center"/>
    </xf>
    <xf numFmtId="0" fontId="14" fillId="0" borderId="0" xfId="0" applyNumberFormat="1" applyFont="1" applyAlignment="1">
      <alignment horizontal="center" vertical="center"/>
    </xf>
    <xf numFmtId="164" fontId="13" fillId="0" borderId="0" xfId="0" applyFont="1" applyAlignment="1">
      <alignment wrapText="1"/>
    </xf>
    <xf numFmtId="0" fontId="142" fillId="0" borderId="0" xfId="3" applyFont="1" applyAlignment="1">
      <alignment wrapText="1"/>
    </xf>
    <xf numFmtId="0" fontId="1" fillId="0" borderId="0" xfId="3" applyFont="1" applyAlignment="1">
      <alignment wrapText="1"/>
    </xf>
    <xf numFmtId="164" fontId="11" fillId="0" borderId="0" xfId="3555" applyAlignment="1">
      <alignment vertical="center"/>
    </xf>
    <xf numFmtId="0" fontId="1" fillId="0" borderId="0" xfId="4650" applyAlignment="1">
      <alignment vertical="center" wrapText="1"/>
    </xf>
    <xf numFmtId="0" fontId="11" fillId="0" borderId="0" xfId="4" applyFont="1" applyAlignment="1">
      <alignment horizontal="center" vertical="center"/>
    </xf>
    <xf numFmtId="184" fontId="14" fillId="0" borderId="0" xfId="0" applyNumberFormat="1" applyFont="1" applyAlignment="1">
      <alignment horizontal="right" vertical="center"/>
    </xf>
    <xf numFmtId="164" fontId="0" fillId="0" borderId="0" xfId="0" applyAlignment="1">
      <alignment horizontal="center" vertical="center"/>
    </xf>
    <xf numFmtId="184" fontId="11" fillId="0" borderId="0" xfId="4" applyNumberFormat="1" applyFont="1" applyAlignment="1">
      <alignment horizontal="center" vertical="center"/>
    </xf>
    <xf numFmtId="0" fontId="140" fillId="0" borderId="0" xfId="0" applyNumberFormat="1" applyFont="1" applyAlignment="1">
      <alignment vertical="center" wrapText="1"/>
    </xf>
    <xf numFmtId="0" fontId="17" fillId="0" borderId="0" xfId="4" applyAlignment="1">
      <alignment vertical="center"/>
    </xf>
    <xf numFmtId="170" fontId="17" fillId="0" borderId="0" xfId="4" applyNumberFormat="1" applyAlignment="1">
      <alignment vertical="center"/>
    </xf>
    <xf numFmtId="164" fontId="148" fillId="0" borderId="0" xfId="0" applyFont="1" applyAlignment="1">
      <alignment vertical="center" wrapText="1"/>
    </xf>
    <xf numFmtId="0" fontId="138" fillId="0" borderId="0" xfId="50" applyFont="1" applyAlignment="1">
      <alignment horizontal="left" vertical="center"/>
    </xf>
    <xf numFmtId="0" fontId="3" fillId="0" borderId="0" xfId="50" applyFont="1" applyAlignment="1">
      <alignment vertical="center"/>
    </xf>
    <xf numFmtId="0" fontId="138" fillId="63" borderId="0" xfId="50" applyFont="1" applyFill="1" applyAlignment="1">
      <alignment vertical="center"/>
    </xf>
    <xf numFmtId="164" fontId="139" fillId="0" borderId="0" xfId="3552" applyFont="1" applyAlignment="1">
      <alignment horizontal="left" vertical="top" wrapText="1"/>
    </xf>
    <xf numFmtId="164" fontId="139" fillId="0" borderId="0" xfId="0" applyFont="1" applyAlignment="1">
      <alignment horizontal="left" vertical="center" wrapText="1"/>
    </xf>
    <xf numFmtId="0" fontId="12" fillId="63" borderId="0" xfId="50" applyFont="1" applyFill="1" applyAlignment="1">
      <alignment horizontal="left"/>
    </xf>
    <xf numFmtId="184" fontId="14" fillId="0" borderId="67" xfId="0" applyNumberFormat="1" applyFont="1" applyBorder="1" applyAlignment="1">
      <alignment horizontal="right" vertical="center"/>
    </xf>
    <xf numFmtId="0" fontId="17" fillId="0" borderId="68" xfId="4" applyBorder="1" applyAlignment="1">
      <alignment vertical="top"/>
    </xf>
    <xf numFmtId="0" fontId="11" fillId="0" borderId="71" xfId="4" applyFont="1" applyBorder="1" applyAlignment="1">
      <alignment horizontal="center" vertical="center"/>
    </xf>
    <xf numFmtId="184" fontId="14" fillId="0" borderId="69" xfId="0" applyNumberFormat="1" applyFont="1" applyBorder="1" applyAlignment="1">
      <alignment horizontal="right" vertical="center"/>
    </xf>
    <xf numFmtId="170" fontId="12" fillId="0" borderId="72" xfId="0" applyNumberFormat="1" applyFont="1" applyBorder="1" applyAlignment="1">
      <alignment horizontal="center" vertical="top"/>
    </xf>
    <xf numFmtId="184" fontId="12" fillId="0" borderId="0" xfId="50" applyNumberFormat="1" applyFont="1" applyAlignment="1">
      <alignment vertical="center"/>
    </xf>
    <xf numFmtId="0" fontId="13" fillId="0" borderId="0" xfId="50" applyFont="1" applyAlignment="1">
      <alignment horizontal="center" vertical="center"/>
    </xf>
    <xf numFmtId="0" fontId="14" fillId="0" borderId="0" xfId="50" applyFont="1" applyAlignment="1">
      <alignment horizontal="left" vertical="center" wrapText="1"/>
    </xf>
    <xf numFmtId="0" fontId="14" fillId="0" borderId="0" xfId="50" applyFont="1" applyAlignment="1">
      <alignment wrapText="1"/>
    </xf>
    <xf numFmtId="164" fontId="16" fillId="2" borderId="0" xfId="3552" applyFont="1" applyFill="1" applyAlignment="1">
      <alignment horizontal="left" vertical="center"/>
    </xf>
    <xf numFmtId="164" fontId="16" fillId="2" borderId="0" xfId="3552" applyFont="1" applyFill="1" applyAlignment="1">
      <alignment vertical="center" wrapText="1"/>
    </xf>
    <xf numFmtId="164" fontId="16" fillId="2" borderId="0" xfId="3552" applyFont="1" applyFill="1" applyAlignment="1">
      <alignment vertical="center"/>
    </xf>
    <xf numFmtId="164" fontId="16" fillId="2" borderId="0" xfId="3552" applyFont="1" applyFill="1" applyAlignment="1">
      <alignment horizontal="center" vertical="center"/>
    </xf>
    <xf numFmtId="0" fontId="16" fillId="2" borderId="0" xfId="3552" applyNumberFormat="1" applyFont="1" applyFill="1" applyAlignment="1">
      <alignment horizontal="center" vertical="center"/>
    </xf>
    <xf numFmtId="165" fontId="15" fillId="2" borderId="0" xfId="3552" applyNumberFormat="1" applyFont="1" applyFill="1" applyAlignment="1">
      <alignment horizontal="right" vertical="center"/>
    </xf>
    <xf numFmtId="165" fontId="15" fillId="0" borderId="0" xfId="3552" applyNumberFormat="1" applyFont="1" applyAlignment="1">
      <alignment horizontal="right" vertical="center"/>
    </xf>
    <xf numFmtId="0" fontId="17" fillId="0" borderId="0" xfId="4660"/>
    <xf numFmtId="164" fontId="16" fillId="2" borderId="0" xfId="3552" applyFont="1" applyFill="1" applyAlignment="1">
      <alignment horizontal="left" vertical="center" wrapText="1"/>
    </xf>
    <xf numFmtId="164" fontId="16" fillId="2" borderId="0" xfId="3552" applyFont="1" applyFill="1" applyAlignment="1">
      <alignment horizontal="center"/>
    </xf>
    <xf numFmtId="0" fontId="16" fillId="2" borderId="0" xfId="3552" applyNumberFormat="1" applyFont="1" applyFill="1" applyAlignment="1">
      <alignment horizontal="center"/>
    </xf>
    <xf numFmtId="165" fontId="15" fillId="2" borderId="0" xfId="3552" applyNumberFormat="1" applyFont="1" applyFill="1" applyAlignment="1">
      <alignment horizontal="right"/>
    </xf>
    <xf numFmtId="165" fontId="15" fillId="0" borderId="0" xfId="3552" applyNumberFormat="1" applyFont="1" applyAlignment="1">
      <alignment horizontal="right"/>
    </xf>
    <xf numFmtId="164" fontId="14" fillId="2" borderId="0" xfId="3552" applyFont="1" applyFill="1" applyAlignment="1">
      <alignment horizontal="center"/>
    </xf>
    <xf numFmtId="0" fontId="14" fillId="2" borderId="0" xfId="3552" applyNumberFormat="1" applyFont="1" applyFill="1" applyAlignment="1">
      <alignment horizontal="center"/>
    </xf>
    <xf numFmtId="165" fontId="14" fillId="2" borderId="0" xfId="3552" applyNumberFormat="1" applyFont="1" applyFill="1" applyAlignment="1">
      <alignment horizontal="right"/>
    </xf>
    <xf numFmtId="165" fontId="14" fillId="0" borderId="0" xfId="3552" applyNumberFormat="1" applyFont="1" applyAlignment="1">
      <alignment horizontal="right"/>
    </xf>
    <xf numFmtId="164" fontId="14" fillId="0" borderId="0" xfId="3552" applyFont="1" applyAlignment="1">
      <alignment vertical="top"/>
    </xf>
    <xf numFmtId="164" fontId="14" fillId="0" borderId="0" xfId="3552" applyFont="1" applyAlignment="1">
      <alignment vertical="top" wrapText="1"/>
    </xf>
    <xf numFmtId="164" fontId="14" fillId="0" borderId="0" xfId="3552" applyFont="1" applyAlignment="1">
      <alignment horizontal="center"/>
    </xf>
    <xf numFmtId="0" fontId="14" fillId="0" borderId="0" xfId="3552" applyNumberFormat="1" applyFont="1" applyAlignment="1">
      <alignment horizontal="center"/>
    </xf>
    <xf numFmtId="164" fontId="12" fillId="0" borderId="0" xfId="3552" applyFont="1" applyAlignment="1">
      <alignment vertical="top"/>
    </xf>
    <xf numFmtId="164" fontId="12" fillId="0" borderId="0" xfId="3552" applyFont="1" applyAlignment="1">
      <alignment horizontal="center" vertical="top"/>
    </xf>
    <xf numFmtId="0" fontId="12" fillId="0" borderId="0" xfId="3552" applyNumberFormat="1" applyFont="1" applyAlignment="1">
      <alignment horizontal="center" vertical="top"/>
    </xf>
    <xf numFmtId="165" fontId="15" fillId="0" borderId="0" xfId="3552" applyNumberFormat="1" applyFont="1" applyAlignment="1">
      <alignment horizontal="right" vertical="top"/>
    </xf>
    <xf numFmtId="0" fontId="140" fillId="0" borderId="0" xfId="3552" applyNumberFormat="1" applyFont="1" applyAlignment="1">
      <alignment wrapText="1"/>
    </xf>
    <xf numFmtId="170" fontId="17" fillId="0" borderId="0" xfId="4660" applyNumberFormat="1"/>
    <xf numFmtId="0" fontId="17" fillId="0" borderId="0" xfId="4660" applyAlignment="1">
      <alignment horizontal="left" vertical="center"/>
    </xf>
    <xf numFmtId="0" fontId="17" fillId="0" borderId="0" xfId="4660" applyAlignment="1">
      <alignment vertical="top"/>
    </xf>
    <xf numFmtId="0" fontId="17" fillId="0" borderId="0" xfId="4660" applyAlignment="1">
      <alignment vertical="top" wrapText="1"/>
    </xf>
    <xf numFmtId="164" fontId="11" fillId="0" borderId="0" xfId="3552" applyAlignment="1">
      <alignment horizontal="center" vertical="center"/>
    </xf>
    <xf numFmtId="0" fontId="11" fillId="0" borderId="0" xfId="4660" applyFont="1" applyAlignment="1">
      <alignment horizontal="center" vertical="center"/>
    </xf>
    <xf numFmtId="184" fontId="11" fillId="0" borderId="0" xfId="4660" applyNumberFormat="1" applyFont="1" applyAlignment="1">
      <alignment horizontal="center" vertical="center"/>
    </xf>
    <xf numFmtId="184" fontId="14" fillId="0" borderId="0" xfId="3552" applyNumberFormat="1" applyFont="1" applyAlignment="1">
      <alignment horizontal="right" vertical="center"/>
    </xf>
    <xf numFmtId="0" fontId="140" fillId="0" borderId="0" xfId="3552" applyNumberFormat="1" applyFont="1" applyAlignment="1">
      <alignment vertical="center" wrapText="1"/>
    </xf>
    <xf numFmtId="0" fontId="17" fillId="0" borderId="0" xfId="4660" applyAlignment="1">
      <alignment vertical="center"/>
    </xf>
    <xf numFmtId="170" fontId="17" fillId="0" borderId="0" xfId="4660" applyNumberFormat="1" applyAlignment="1">
      <alignment vertical="center"/>
    </xf>
    <xf numFmtId="164" fontId="12" fillId="0" borderId="65" xfId="3552" applyFont="1" applyBorder="1" applyAlignment="1">
      <alignment horizontal="left" vertical="center"/>
    </xf>
    <xf numFmtId="164" fontId="12" fillId="0" borderId="65" xfId="3552" applyFont="1" applyBorder="1" applyAlignment="1">
      <alignment vertical="top"/>
    </xf>
    <xf numFmtId="164" fontId="12" fillId="0" borderId="65" xfId="3552" applyFont="1" applyBorder="1" applyAlignment="1">
      <alignment vertical="top" wrapText="1"/>
    </xf>
    <xf numFmtId="164" fontId="12" fillId="0" borderId="65" xfId="3552" applyFont="1" applyBorder="1" applyAlignment="1">
      <alignment horizontal="center" vertical="top"/>
    </xf>
    <xf numFmtId="170" fontId="12" fillId="0" borderId="65" xfId="3552" applyNumberFormat="1" applyFont="1" applyBorder="1" applyAlignment="1">
      <alignment horizontal="center" vertical="top"/>
    </xf>
    <xf numFmtId="170" fontId="12" fillId="0" borderId="65" xfId="3552" applyNumberFormat="1" applyFont="1" applyBorder="1" applyAlignment="1">
      <alignment horizontal="right" vertical="top"/>
    </xf>
    <xf numFmtId="164" fontId="12" fillId="0" borderId="0" xfId="3552" applyFont="1" applyAlignment="1">
      <alignment horizontal="left" vertical="center"/>
    </xf>
    <xf numFmtId="164" fontId="12" fillId="0" borderId="0" xfId="3552" applyFont="1" applyAlignment="1">
      <alignment vertical="top" wrapText="1"/>
    </xf>
    <xf numFmtId="170" fontId="12" fillId="0" borderId="0" xfId="3552" applyNumberFormat="1" applyFont="1" applyAlignment="1">
      <alignment horizontal="center" vertical="top"/>
    </xf>
    <xf numFmtId="170" fontId="12" fillId="0" borderId="0" xfId="3552" applyNumberFormat="1" applyFont="1" applyAlignment="1">
      <alignment horizontal="right" vertical="top"/>
    </xf>
    <xf numFmtId="0" fontId="17" fillId="0" borderId="0" xfId="4660" applyAlignment="1">
      <alignment wrapText="1"/>
    </xf>
    <xf numFmtId="165" fontId="150" fillId="0" borderId="0" xfId="3552" applyNumberFormat="1" applyFont="1" applyAlignment="1">
      <alignment horizontal="left" vertical="center"/>
    </xf>
    <xf numFmtId="0" fontId="151" fillId="0" borderId="0" xfId="4660" applyFont="1" applyAlignment="1">
      <alignment horizontal="left"/>
    </xf>
    <xf numFmtId="165" fontId="150" fillId="0" borderId="0" xfId="3552" applyNumberFormat="1" applyFont="1" applyAlignment="1">
      <alignment horizontal="left"/>
    </xf>
    <xf numFmtId="164" fontId="13" fillId="0" borderId="0" xfId="3552" applyFont="1" applyAlignment="1">
      <alignment vertical="top"/>
    </xf>
    <xf numFmtId="164" fontId="13" fillId="0" borderId="0" xfId="3552" applyFont="1" applyAlignment="1">
      <alignment vertical="top" wrapText="1"/>
    </xf>
    <xf numFmtId="164" fontId="13" fillId="0" borderId="0" xfId="3552" applyFont="1" applyAlignment="1">
      <alignment horizontal="center"/>
    </xf>
    <xf numFmtId="0" fontId="13" fillId="0" borderId="0" xfId="3552" applyNumberFormat="1" applyFont="1" applyAlignment="1">
      <alignment horizontal="center"/>
    </xf>
    <xf numFmtId="165" fontId="13" fillId="0" borderId="0" xfId="3552" applyNumberFormat="1" applyFont="1" applyAlignment="1">
      <alignment horizontal="right"/>
    </xf>
    <xf numFmtId="165" fontId="152" fillId="0" borderId="0" xfId="3552" applyNumberFormat="1" applyFont="1" applyAlignment="1">
      <alignment horizontal="left"/>
    </xf>
    <xf numFmtId="0" fontId="153" fillId="0" borderId="0" xfId="4660" applyFont="1" applyAlignment="1">
      <alignment horizontal="left"/>
    </xf>
    <xf numFmtId="164" fontId="138" fillId="0" borderId="0" xfId="3552" applyFont="1" applyAlignment="1">
      <alignment horizontal="center" vertical="center"/>
    </xf>
    <xf numFmtId="164" fontId="138" fillId="0" borderId="0" xfId="3552" applyFont="1" applyAlignment="1">
      <alignment vertical="top"/>
    </xf>
    <xf numFmtId="0" fontId="154" fillId="0" borderId="0" xfId="50" applyFont="1" applyAlignment="1">
      <alignment horizontal="left" vertical="top" wrapText="1"/>
    </xf>
    <xf numFmtId="164" fontId="138" fillId="0" borderId="0" xfId="3552" applyFont="1" applyAlignment="1">
      <alignment horizontal="center" vertical="top"/>
    </xf>
    <xf numFmtId="0" fontId="138" fillId="0" borderId="0" xfId="3552" applyNumberFormat="1" applyFont="1" applyAlignment="1">
      <alignment horizontal="center" vertical="top"/>
    </xf>
    <xf numFmtId="165" fontId="154" fillId="0" borderId="0" xfId="3552" applyNumberFormat="1" applyFont="1" applyAlignment="1">
      <alignment horizontal="right" vertical="top"/>
    </xf>
    <xf numFmtId="0" fontId="153" fillId="0" borderId="0" xfId="3552" applyNumberFormat="1" applyFont="1" applyAlignment="1">
      <alignment horizontal="left" wrapText="1"/>
    </xf>
    <xf numFmtId="0" fontId="18" fillId="0" borderId="0" xfId="4660" applyFont="1" applyAlignment="1">
      <alignment horizontal="center" vertical="center"/>
    </xf>
    <xf numFmtId="0" fontId="18" fillId="0" borderId="0" xfId="4660" applyFont="1" applyAlignment="1">
      <alignment vertical="top"/>
    </xf>
    <xf numFmtId="0" fontId="18" fillId="0" borderId="0" xfId="4660" applyFont="1" applyAlignment="1">
      <alignment vertical="top" wrapText="1"/>
    </xf>
    <xf numFmtId="184" fontId="18" fillId="0" borderId="0" xfId="4660" applyNumberFormat="1" applyFont="1" applyAlignment="1">
      <alignment vertical="top"/>
    </xf>
    <xf numFmtId="0" fontId="1" fillId="0" borderId="0" xfId="4660" applyFont="1" applyAlignment="1">
      <alignment horizontal="left" vertical="center"/>
    </xf>
    <xf numFmtId="0" fontId="147" fillId="0" borderId="0" xfId="4660" applyFont="1" applyAlignment="1">
      <alignment vertical="top"/>
    </xf>
    <xf numFmtId="0" fontId="139" fillId="0" borderId="0" xfId="4660" applyFont="1" applyAlignment="1">
      <alignment vertical="top" wrapText="1"/>
    </xf>
    <xf numFmtId="0" fontId="139" fillId="0" borderId="0" xfId="4660" applyFont="1" applyAlignment="1">
      <alignment vertical="top"/>
    </xf>
    <xf numFmtId="184" fontId="139" fillId="0" borderId="0" xfId="4660" applyNumberFormat="1" applyFont="1" applyAlignment="1">
      <alignment vertical="top"/>
    </xf>
    <xf numFmtId="167" fontId="1" fillId="0" borderId="0" xfId="3552" applyNumberFormat="1" applyFont="1" applyAlignment="1">
      <alignment horizontal="center" vertical="center"/>
    </xf>
    <xf numFmtId="164" fontId="139" fillId="0" borderId="0" xfId="3552" applyFont="1" applyAlignment="1">
      <alignment horizontal="center" vertical="center"/>
    </xf>
    <xf numFmtId="0" fontId="139" fillId="0" borderId="0" xfId="3552" applyNumberFormat="1" applyFont="1" applyAlignment="1">
      <alignment horizontal="center" vertical="center"/>
    </xf>
    <xf numFmtId="184" fontId="139" fillId="0" borderId="0" xfId="4660" applyNumberFormat="1" applyFont="1" applyAlignment="1">
      <alignment horizontal="center" vertical="top"/>
    </xf>
    <xf numFmtId="184" fontId="155" fillId="0" borderId="0" xfId="3552" applyNumberFormat="1" applyFont="1" applyAlignment="1">
      <alignment horizontal="right" vertical="top"/>
    </xf>
    <xf numFmtId="49" fontId="152" fillId="0" borderId="0" xfId="50" applyNumberFormat="1" applyFont="1" applyAlignment="1">
      <alignment horizontal="left" vertical="center" wrapText="1"/>
    </xf>
    <xf numFmtId="0" fontId="139" fillId="0" borderId="0" xfId="4660" applyFont="1" applyAlignment="1">
      <alignment horizontal="center" vertical="center"/>
    </xf>
    <xf numFmtId="0" fontId="152" fillId="0" borderId="0" xfId="50" applyFont="1" applyAlignment="1">
      <alignment horizontal="left" vertical="center"/>
    </xf>
    <xf numFmtId="0" fontId="152" fillId="0" borderId="0" xfId="50" applyFont="1" applyAlignment="1">
      <alignment horizontal="left"/>
    </xf>
    <xf numFmtId="0" fontId="156" fillId="0" borderId="0" xfId="50" applyFont="1" applyAlignment="1">
      <alignment horizontal="left"/>
    </xf>
    <xf numFmtId="0" fontId="1" fillId="0" borderId="0" xfId="4660" applyFont="1" applyAlignment="1">
      <alignment horizontal="center" vertical="center"/>
    </xf>
    <xf numFmtId="0" fontId="139" fillId="0" borderId="0" xfId="4660" applyFont="1" applyAlignment="1">
      <alignment horizontal="center" vertical="center" wrapText="1"/>
    </xf>
    <xf numFmtId="184" fontId="139" fillId="0" borderId="0" xfId="4660" applyNumberFormat="1" applyFont="1" applyAlignment="1">
      <alignment horizontal="center" vertical="center"/>
    </xf>
    <xf numFmtId="0" fontId="153" fillId="0" borderId="0" xfId="4660" applyFont="1" applyAlignment="1">
      <alignment horizontal="left" vertical="center"/>
    </xf>
    <xf numFmtId="0" fontId="155" fillId="0" borderId="0" xfId="3655" applyFont="1" applyAlignment="1">
      <alignment wrapText="1"/>
    </xf>
    <xf numFmtId="164" fontId="155" fillId="0" borderId="0" xfId="3552" applyFont="1" applyAlignment="1">
      <alignment horizontal="center" vertical="center"/>
    </xf>
    <xf numFmtId="0" fontId="155" fillId="0" borderId="0" xfId="4660" applyFont="1" applyAlignment="1">
      <alignment horizontal="center" vertical="center"/>
    </xf>
    <xf numFmtId="184" fontId="155" fillId="0" borderId="0" xfId="4660" applyNumberFormat="1" applyFont="1" applyAlignment="1">
      <alignment horizontal="center" vertical="top"/>
    </xf>
    <xf numFmtId="0" fontId="152" fillId="0" borderId="0" xfId="3552" applyNumberFormat="1" applyFont="1" applyAlignment="1">
      <alignment horizontal="left" wrapText="1"/>
    </xf>
    <xf numFmtId="0" fontId="152" fillId="0" borderId="0" xfId="4660" applyFont="1" applyAlignment="1">
      <alignment horizontal="left"/>
    </xf>
    <xf numFmtId="170" fontId="149" fillId="0" borderId="0" xfId="4660" applyNumberFormat="1" applyFont="1"/>
    <xf numFmtId="0" fontId="149" fillId="0" borderId="0" xfId="4660" applyFont="1"/>
    <xf numFmtId="0" fontId="139" fillId="0" borderId="0" xfId="4660" applyFont="1" applyAlignment="1">
      <alignment wrapText="1"/>
    </xf>
    <xf numFmtId="184" fontId="139" fillId="0" borderId="0" xfId="4660" applyNumberFormat="1" applyFont="1"/>
    <xf numFmtId="0" fontId="139" fillId="0" borderId="0" xfId="3655" applyFont="1" applyAlignment="1">
      <alignment wrapText="1"/>
    </xf>
    <xf numFmtId="0" fontId="139" fillId="0" borderId="0" xfId="4660" applyFont="1"/>
    <xf numFmtId="49" fontId="152" fillId="0" borderId="0" xfId="50" applyNumberFormat="1" applyFont="1" applyAlignment="1">
      <alignment horizontal="left" vertical="center"/>
    </xf>
    <xf numFmtId="49" fontId="152" fillId="0" borderId="74" xfId="50" applyNumberFormat="1" applyFont="1" applyBorder="1" applyAlignment="1">
      <alignment vertical="center"/>
    </xf>
    <xf numFmtId="0" fontId="139" fillId="0" borderId="66" xfId="4660" applyFont="1" applyBorder="1" applyAlignment="1">
      <alignment wrapText="1"/>
    </xf>
    <xf numFmtId="164" fontId="138" fillId="0" borderId="65" xfId="3552" applyFont="1" applyBorder="1" applyAlignment="1">
      <alignment horizontal="left" vertical="center"/>
    </xf>
    <xf numFmtId="164" fontId="147" fillId="0" borderId="65" xfId="3552" applyFont="1" applyBorder="1" applyAlignment="1">
      <alignment horizontal="left" vertical="center"/>
    </xf>
    <xf numFmtId="164" fontId="147" fillId="0" borderId="65" xfId="3552" applyFont="1" applyBorder="1" applyAlignment="1">
      <alignment vertical="top"/>
    </xf>
    <xf numFmtId="164" fontId="147" fillId="0" borderId="65" xfId="3552" applyFont="1" applyBorder="1" applyAlignment="1">
      <alignment horizontal="center" vertical="top"/>
    </xf>
    <xf numFmtId="170" fontId="147" fillId="0" borderId="65" xfId="3552" applyNumberFormat="1" applyFont="1" applyBorder="1" applyAlignment="1">
      <alignment horizontal="center" vertical="top"/>
    </xf>
    <xf numFmtId="164" fontId="138" fillId="0" borderId="0" xfId="3552" applyFont="1" applyAlignment="1">
      <alignment horizontal="left" vertical="center"/>
    </xf>
    <xf numFmtId="164" fontId="147" fillId="0" borderId="0" xfId="3552" applyFont="1" applyAlignment="1">
      <alignment vertical="top"/>
    </xf>
    <xf numFmtId="164" fontId="147" fillId="0" borderId="0" xfId="3552" applyFont="1" applyAlignment="1">
      <alignment vertical="top" wrapText="1"/>
    </xf>
    <xf numFmtId="164" fontId="147" fillId="0" borderId="0" xfId="3552" applyFont="1" applyAlignment="1">
      <alignment horizontal="center" vertical="top"/>
    </xf>
    <xf numFmtId="170" fontId="147" fillId="0" borderId="0" xfId="3552" applyNumberFormat="1" applyFont="1" applyAlignment="1">
      <alignment horizontal="center" vertical="top"/>
    </xf>
    <xf numFmtId="0" fontId="18" fillId="0" borderId="0" xfId="4660" applyFont="1"/>
    <xf numFmtId="0" fontId="18" fillId="0" borderId="0" xfId="4660" applyFont="1" applyAlignment="1">
      <alignment wrapText="1"/>
    </xf>
    <xf numFmtId="184" fontId="147" fillId="0" borderId="65" xfId="3552" applyNumberFormat="1" applyFont="1" applyBorder="1" applyAlignment="1">
      <alignment horizontal="right" vertical="top"/>
    </xf>
    <xf numFmtId="184" fontId="147" fillId="0" borderId="0" xfId="3552" applyNumberFormat="1" applyFont="1" applyAlignment="1">
      <alignment horizontal="right" vertical="top"/>
    </xf>
    <xf numFmtId="186" fontId="152" fillId="0" borderId="74" xfId="50" applyNumberFormat="1" applyFont="1" applyBorder="1" applyAlignment="1">
      <alignment horizontal="center" vertical="center"/>
    </xf>
    <xf numFmtId="0" fontId="152" fillId="0" borderId="77" xfId="50" applyFont="1" applyBorder="1" applyAlignment="1">
      <alignment vertical="center"/>
    </xf>
    <xf numFmtId="0" fontId="157" fillId="0" borderId="78" xfId="50" applyFont="1" applyBorder="1" applyAlignment="1">
      <alignment horizontal="left" vertical="center"/>
    </xf>
    <xf numFmtId="0" fontId="158" fillId="0" borderId="79" xfId="50" applyFont="1" applyBorder="1" applyAlignment="1">
      <alignment vertical="center" wrapText="1"/>
    </xf>
    <xf numFmtId="0" fontId="153" fillId="0" borderId="78" xfId="50" applyFont="1" applyBorder="1" applyAlignment="1">
      <alignment horizontal="left" vertical="center"/>
    </xf>
    <xf numFmtId="0" fontId="153" fillId="0" borderId="74" xfId="50" applyFont="1" applyBorder="1" applyAlignment="1">
      <alignment horizontal="left" vertical="center"/>
    </xf>
    <xf numFmtId="0" fontId="159" fillId="0" borderId="0" xfId="50" applyFont="1" applyAlignment="1">
      <alignment vertical="center"/>
    </xf>
    <xf numFmtId="0" fontId="157" fillId="65" borderId="0" xfId="50" applyFont="1" applyFill="1" applyAlignment="1">
      <alignment vertical="center"/>
    </xf>
    <xf numFmtId="0" fontId="160" fillId="0" borderId="0" xfId="50" applyFont="1" applyAlignment="1">
      <alignment vertical="center" wrapText="1"/>
    </xf>
    <xf numFmtId="0" fontId="161" fillId="0" borderId="0" xfId="50" applyFont="1" applyAlignment="1">
      <alignment vertical="center" wrapText="1"/>
    </xf>
    <xf numFmtId="0" fontId="159" fillId="0" borderId="0" xfId="50" applyFont="1" applyAlignment="1">
      <alignment horizontal="left" vertical="center" wrapText="1"/>
    </xf>
    <xf numFmtId="186" fontId="153" fillId="0" borderId="74" xfId="50" applyNumberFormat="1" applyFont="1" applyBorder="1" applyAlignment="1">
      <alignment horizontal="center" vertical="center"/>
    </xf>
    <xf numFmtId="0" fontId="153" fillId="0" borderId="74" xfId="50" applyFont="1" applyBorder="1" applyAlignment="1">
      <alignment vertical="center"/>
    </xf>
    <xf numFmtId="0" fontId="153" fillId="0" borderId="74" xfId="50" applyFont="1" applyBorder="1" applyAlignment="1">
      <alignment horizontal="left" vertical="center" wrapText="1"/>
    </xf>
    <xf numFmtId="185" fontId="153" fillId="0" borderId="74" xfId="50" applyNumberFormat="1" applyFont="1" applyBorder="1" applyAlignment="1">
      <alignment horizontal="left" vertical="center"/>
    </xf>
    <xf numFmtId="1" fontId="153" fillId="0" borderId="74" xfId="50" applyNumberFormat="1" applyFont="1" applyBorder="1" applyAlignment="1">
      <alignment horizontal="left" vertical="center"/>
    </xf>
    <xf numFmtId="0" fontId="159" fillId="0" borderId="0" xfId="50" applyFont="1" applyAlignment="1">
      <alignment horizontal="center" vertical="center"/>
    </xf>
    <xf numFmtId="185" fontId="153" fillId="0" borderId="0" xfId="50" applyNumberFormat="1" applyFont="1" applyAlignment="1">
      <alignment horizontal="left" vertical="center"/>
    </xf>
    <xf numFmtId="1" fontId="153" fillId="0" borderId="0" xfId="50" applyNumberFormat="1" applyFont="1" applyAlignment="1">
      <alignment horizontal="left" vertical="center"/>
    </xf>
    <xf numFmtId="0" fontId="162" fillId="0" borderId="0" xfId="50" applyFont="1" applyAlignment="1">
      <alignment vertical="center"/>
    </xf>
    <xf numFmtId="0" fontId="163" fillId="0" borderId="0" xfId="50" applyFont="1" applyAlignment="1">
      <alignment vertical="top" wrapText="1"/>
    </xf>
    <xf numFmtId="0" fontId="159" fillId="0" borderId="0" xfId="50" applyFont="1" applyAlignment="1">
      <alignment vertical="center" wrapText="1"/>
    </xf>
    <xf numFmtId="0" fontId="159" fillId="0" borderId="0" xfId="50" applyFont="1" applyAlignment="1">
      <alignment horizontal="left" vertical="center"/>
    </xf>
    <xf numFmtId="0" fontId="153" fillId="0" borderId="74" xfId="50" applyFont="1" applyBorder="1" applyAlignment="1">
      <alignment horizontal="center" vertical="center"/>
    </xf>
    <xf numFmtId="0" fontId="152" fillId="0" borderId="74" xfId="50" applyFont="1" applyBorder="1" applyAlignment="1">
      <alignment vertical="center"/>
    </xf>
    <xf numFmtId="0" fontId="157" fillId="0" borderId="74" xfId="50" applyFont="1" applyBorder="1" applyAlignment="1">
      <alignment horizontal="left" vertical="center"/>
    </xf>
    <xf numFmtId="0" fontId="152" fillId="0" borderId="74" xfId="50" applyFont="1" applyBorder="1" applyAlignment="1">
      <alignment horizontal="left" vertical="center"/>
    </xf>
    <xf numFmtId="0" fontId="157" fillId="0" borderId="0" xfId="50" applyFont="1" applyAlignment="1">
      <alignment horizontal="left" vertical="center"/>
    </xf>
    <xf numFmtId="0" fontId="162" fillId="0" borderId="0" xfId="50" applyFont="1" applyAlignment="1">
      <alignment vertical="center" wrapText="1"/>
    </xf>
    <xf numFmtId="0" fontId="161" fillId="0" borderId="0" xfId="50" applyFont="1" applyAlignment="1">
      <alignment horizontal="left" vertical="center" wrapText="1"/>
    </xf>
    <xf numFmtId="20" fontId="161" fillId="0" borderId="0" xfId="50" applyNumberFormat="1" applyFont="1" applyAlignment="1">
      <alignment horizontal="left" vertical="center" wrapText="1"/>
    </xf>
    <xf numFmtId="0" fontId="157" fillId="0" borderId="0" xfId="50" applyFont="1" applyAlignment="1">
      <alignment vertical="center" wrapText="1"/>
    </xf>
    <xf numFmtId="0" fontId="156" fillId="0" borderId="0" xfId="50" applyFont="1" applyAlignment="1">
      <alignment horizontal="left" vertical="center" wrapText="1"/>
    </xf>
    <xf numFmtId="186" fontId="164" fillId="0" borderId="74" xfId="50" applyNumberFormat="1" applyFont="1" applyBorder="1" applyAlignment="1">
      <alignment horizontal="center" vertical="center"/>
    </xf>
    <xf numFmtId="0" fontId="164" fillId="0" borderId="78" xfId="50" applyFont="1" applyBorder="1" applyAlignment="1">
      <alignment vertical="center" wrapText="1"/>
    </xf>
    <xf numFmtId="0" fontId="165" fillId="0" borderId="78" xfId="50" applyFont="1" applyBorder="1" applyAlignment="1">
      <alignment horizontal="left" vertical="center"/>
    </xf>
    <xf numFmtId="0" fontId="164" fillId="66" borderId="78" xfId="50" applyFont="1" applyFill="1" applyBorder="1" applyAlignment="1">
      <alignment vertical="center" wrapText="1"/>
    </xf>
    <xf numFmtId="186" fontId="166" fillId="0" borderId="0" xfId="50" applyNumberFormat="1" applyFont="1" applyAlignment="1">
      <alignment horizontal="center" vertical="center"/>
    </xf>
    <xf numFmtId="0" fontId="157" fillId="65" borderId="0" xfId="50" applyFont="1" applyFill="1"/>
    <xf numFmtId="49" fontId="167" fillId="0" borderId="0" xfId="50" applyNumberFormat="1" applyFont="1" applyAlignment="1">
      <alignment vertical="center"/>
    </xf>
    <xf numFmtId="0" fontId="162" fillId="0" borderId="0" xfId="50" applyFont="1" applyAlignment="1">
      <alignment wrapText="1"/>
    </xf>
    <xf numFmtId="0" fontId="159" fillId="0" borderId="0" xfId="50" applyFont="1"/>
    <xf numFmtId="0" fontId="168" fillId="0" borderId="0" xfId="50" applyFont="1" applyAlignment="1">
      <alignment horizontal="left"/>
    </xf>
    <xf numFmtId="0" fontId="169" fillId="0" borderId="0" xfId="50" applyFont="1"/>
    <xf numFmtId="0" fontId="162" fillId="0" borderId="0" xfId="50" applyFont="1" applyAlignment="1">
      <alignment horizontal="left"/>
    </xf>
    <xf numFmtId="0" fontId="170" fillId="0" borderId="0" xfId="50" applyFont="1" applyAlignment="1">
      <alignment horizontal="left" vertical="center"/>
    </xf>
    <xf numFmtId="0" fontId="153" fillId="0" borderId="74" xfId="50" applyFont="1" applyBorder="1" applyAlignment="1">
      <alignment vertical="center" wrapText="1"/>
    </xf>
    <xf numFmtId="186" fontId="159" fillId="0" borderId="0" xfId="50" applyNumberFormat="1" applyFont="1" applyAlignment="1">
      <alignment horizontal="center" vertical="center"/>
    </xf>
    <xf numFmtId="49" fontId="158" fillId="0" borderId="0" xfId="50" applyNumberFormat="1" applyFont="1" applyAlignment="1">
      <alignment vertical="center"/>
    </xf>
    <xf numFmtId="186" fontId="153" fillId="0" borderId="74" xfId="50" applyNumberFormat="1" applyFont="1" applyBorder="1" applyAlignment="1">
      <alignment horizontal="center" vertical="center" wrapText="1"/>
    </xf>
    <xf numFmtId="0" fontId="153" fillId="0" borderId="77" xfId="50" applyFont="1" applyBorder="1" applyAlignment="1">
      <alignment vertical="center" wrapText="1"/>
    </xf>
    <xf numFmtId="0" fontId="157" fillId="0" borderId="78" xfId="50" applyFont="1" applyBorder="1" applyAlignment="1">
      <alignment horizontal="left" vertical="center" wrapText="1"/>
    </xf>
    <xf numFmtId="49" fontId="152" fillId="0" borderId="74" xfId="50" applyNumberFormat="1" applyFont="1" applyBorder="1" applyAlignment="1">
      <alignment vertical="center" wrapText="1"/>
    </xf>
    <xf numFmtId="0" fontId="153" fillId="0" borderId="0" xfId="50" applyFont="1" applyAlignment="1">
      <alignment horizontal="center" vertical="center" wrapText="1"/>
    </xf>
    <xf numFmtId="0" fontId="169" fillId="0" borderId="0" xfId="50" applyFont="1" applyAlignment="1">
      <alignment vertical="center"/>
    </xf>
    <xf numFmtId="0" fontId="158" fillId="0" borderId="0" xfId="50" applyFont="1" applyAlignment="1">
      <alignment horizontal="left" vertical="center"/>
    </xf>
    <xf numFmtId="49" fontId="152" fillId="64" borderId="74" xfId="50" applyNumberFormat="1" applyFont="1" applyFill="1" applyBorder="1" applyAlignment="1">
      <alignment vertical="center"/>
    </xf>
    <xf numFmtId="0" fontId="171" fillId="0" borderId="80" xfId="50" applyFont="1" applyBorder="1" applyAlignment="1">
      <alignment vertical="center"/>
    </xf>
    <xf numFmtId="49" fontId="171" fillId="0" borderId="78" xfId="50" applyNumberFormat="1" applyFont="1" applyBorder="1" applyAlignment="1">
      <alignment vertical="center"/>
    </xf>
    <xf numFmtId="0" fontId="164" fillId="0" borderId="78" xfId="50" applyFont="1" applyBorder="1" applyAlignment="1">
      <alignment horizontal="left" vertical="center"/>
    </xf>
    <xf numFmtId="0" fontId="168" fillId="0" borderId="0" xfId="50" applyFont="1" applyAlignment="1">
      <alignment horizontal="center" vertical="center"/>
    </xf>
    <xf numFmtId="0" fontId="165" fillId="67" borderId="0" xfId="50" applyFont="1" applyFill="1" applyAlignment="1">
      <alignment vertical="center"/>
    </xf>
    <xf numFmtId="0" fontId="168" fillId="0" borderId="0" xfId="50" applyFont="1" applyAlignment="1">
      <alignment vertical="center"/>
    </xf>
    <xf numFmtId="0" fontId="168" fillId="0" borderId="0" xfId="50" applyFont="1" applyAlignment="1">
      <alignment horizontal="left" vertical="center"/>
    </xf>
    <xf numFmtId="0" fontId="172" fillId="0" borderId="0" xfId="50" applyFont="1" applyAlignment="1">
      <alignment vertical="center" wrapText="1"/>
    </xf>
    <xf numFmtId="0" fontId="168" fillId="0" borderId="0" xfId="50" applyFont="1" applyAlignment="1">
      <alignment vertical="center" wrapText="1"/>
    </xf>
    <xf numFmtId="0" fontId="153" fillId="0" borderId="0" xfId="50" applyFont="1" applyAlignment="1">
      <alignment horizontal="left" vertical="center"/>
    </xf>
    <xf numFmtId="0" fontId="158" fillId="0" borderId="0" xfId="50" applyFont="1" applyAlignment="1">
      <alignment horizontal="left" vertical="center" wrapText="1"/>
    </xf>
    <xf numFmtId="0" fontId="164" fillId="0" borderId="78" xfId="50" applyFont="1" applyBorder="1" applyAlignment="1">
      <alignment vertical="center"/>
    </xf>
    <xf numFmtId="0" fontId="166" fillId="0" borderId="0" xfId="50" applyFont="1" applyAlignment="1">
      <alignment horizontal="left" vertical="center"/>
    </xf>
    <xf numFmtId="0" fontId="173" fillId="0" borderId="0" xfId="50" applyFont="1" applyAlignment="1">
      <alignment vertical="center" wrapText="1"/>
    </xf>
    <xf numFmtId="0" fontId="166" fillId="0" borderId="0" xfId="50" applyFont="1" applyAlignment="1">
      <alignment horizontal="left" vertical="center" wrapText="1"/>
    </xf>
    <xf numFmtId="186" fontId="158" fillId="0" borderId="0" xfId="50" applyNumberFormat="1" applyFont="1" applyAlignment="1">
      <alignment horizontal="center" vertical="center"/>
    </xf>
    <xf numFmtId="0" fontId="162" fillId="0" borderId="0" xfId="50" applyFont="1" applyAlignment="1">
      <alignment horizontal="left" vertical="center" wrapText="1"/>
    </xf>
    <xf numFmtId="186" fontId="156" fillId="0" borderId="74" xfId="50" applyNumberFormat="1" applyFont="1" applyBorder="1" applyAlignment="1">
      <alignment horizontal="center" vertical="center"/>
    </xf>
    <xf numFmtId="0" fontId="152" fillId="0" borderId="80" xfId="50" applyFont="1" applyBorder="1" applyAlignment="1">
      <alignment vertical="center"/>
    </xf>
    <xf numFmtId="0" fontId="174" fillId="0" borderId="78" xfId="50" applyFont="1" applyBorder="1" applyAlignment="1">
      <alignment horizontal="left" vertical="center"/>
    </xf>
    <xf numFmtId="49" fontId="152" fillId="0" borderId="78" xfId="50" applyNumberFormat="1" applyFont="1" applyBorder="1" applyAlignment="1">
      <alignment vertical="center"/>
    </xf>
    <xf numFmtId="0" fontId="156" fillId="0" borderId="78" xfId="50" applyFont="1" applyBorder="1" applyAlignment="1">
      <alignment horizontal="left" vertical="center"/>
    </xf>
    <xf numFmtId="186" fontId="175" fillId="0" borderId="0" xfId="50" applyNumberFormat="1" applyFont="1" applyAlignment="1">
      <alignment horizontal="center" vertical="center"/>
    </xf>
    <xf numFmtId="49" fontId="176" fillId="0" borderId="0" xfId="50" applyNumberFormat="1" applyFont="1" applyAlignment="1">
      <alignment vertical="center"/>
    </xf>
    <xf numFmtId="0" fontId="175" fillId="0" borderId="0" xfId="50" applyFont="1" applyAlignment="1">
      <alignment horizontal="left" vertical="center"/>
    </xf>
    <xf numFmtId="0" fontId="175" fillId="0" borderId="0" xfId="50" applyFont="1" applyAlignment="1">
      <alignment horizontal="left" vertical="center" wrapText="1"/>
    </xf>
    <xf numFmtId="0" fontId="177" fillId="0" borderId="0" xfId="50" applyFont="1" applyAlignment="1">
      <alignment vertical="center" wrapText="1"/>
    </xf>
    <xf numFmtId="0" fontId="178" fillId="0" borderId="0" xfId="50" applyFont="1" applyAlignment="1">
      <alignment vertical="center" wrapText="1"/>
    </xf>
    <xf numFmtId="0" fontId="179" fillId="0" borderId="0" xfId="50" applyFont="1" applyAlignment="1">
      <alignment horizontal="left" vertical="center" wrapText="1"/>
    </xf>
    <xf numFmtId="0" fontId="179" fillId="0" borderId="0" xfId="50" applyFont="1" applyAlignment="1">
      <alignment horizontal="left" vertical="top" wrapText="1"/>
    </xf>
    <xf numFmtId="0" fontId="163" fillId="0" borderId="0" xfId="50" applyFont="1" applyAlignment="1">
      <alignment horizontal="left" wrapText="1"/>
    </xf>
    <xf numFmtId="49" fontId="159" fillId="0" borderId="0" xfId="50" applyNumberFormat="1" applyFont="1" applyAlignment="1">
      <alignment horizontal="left" vertical="center" wrapText="1"/>
    </xf>
    <xf numFmtId="186" fontId="153" fillId="0" borderId="74" xfId="50" applyNumberFormat="1" applyFont="1" applyBorder="1" applyAlignment="1">
      <alignment horizontal="center"/>
    </xf>
    <xf numFmtId="0" fontId="152" fillId="0" borderId="77" xfId="50" applyFont="1" applyBorder="1"/>
    <xf numFmtId="0" fontId="157" fillId="0" borderId="78" xfId="50" applyFont="1" applyBorder="1" applyAlignment="1">
      <alignment horizontal="left"/>
    </xf>
    <xf numFmtId="186" fontId="163" fillId="0" borderId="0" xfId="50" applyNumberFormat="1" applyFont="1" applyAlignment="1">
      <alignment horizontal="center"/>
    </xf>
    <xf numFmtId="0" fontId="163" fillId="0" borderId="0" xfId="50" applyFont="1" applyAlignment="1">
      <alignment horizontal="left" vertical="center"/>
    </xf>
    <xf numFmtId="0" fontId="180" fillId="0" borderId="0" xfId="50" applyFont="1" applyAlignment="1">
      <alignment vertical="center" wrapText="1"/>
    </xf>
    <xf numFmtId="0" fontId="163" fillId="0" borderId="0" xfId="50" applyFont="1" applyAlignment="1">
      <alignment horizontal="left" vertical="center" wrapText="1"/>
    </xf>
    <xf numFmtId="0" fontId="181" fillId="0" borderId="0" xfId="50" applyFont="1" applyAlignment="1">
      <alignment horizontal="left" vertical="center" wrapText="1"/>
    </xf>
    <xf numFmtId="0" fontId="180" fillId="0" borderId="0" xfId="50" applyFont="1" applyAlignment="1">
      <alignment vertical="center"/>
    </xf>
    <xf numFmtId="0" fontId="175" fillId="0" borderId="0" xfId="50" applyFont="1" applyAlignment="1">
      <alignment vertical="center" wrapText="1"/>
    </xf>
    <xf numFmtId="0" fontId="163" fillId="0" borderId="0" xfId="50" applyFont="1" applyAlignment="1">
      <alignment vertical="center" wrapText="1"/>
    </xf>
    <xf numFmtId="0" fontId="159" fillId="0" borderId="0" xfId="50" applyFont="1" applyAlignment="1">
      <alignment horizontal="left" vertical="top"/>
    </xf>
    <xf numFmtId="49" fontId="153" fillId="0" borderId="74" xfId="50" applyNumberFormat="1" applyFont="1" applyBorder="1" applyAlignment="1">
      <alignment vertical="center"/>
    </xf>
    <xf numFmtId="49" fontId="157" fillId="0" borderId="74" xfId="50" applyNumberFormat="1" applyFont="1" applyBorder="1" applyAlignment="1">
      <alignment horizontal="left"/>
    </xf>
    <xf numFmtId="49" fontId="153" fillId="0" borderId="74" xfId="50" applyNumberFormat="1" applyFont="1" applyBorder="1"/>
    <xf numFmtId="49" fontId="153" fillId="0" borderId="74" xfId="50" applyNumberFormat="1" applyFont="1" applyBorder="1" applyAlignment="1">
      <alignment horizontal="left" vertical="center"/>
    </xf>
    <xf numFmtId="49" fontId="163" fillId="0" borderId="0" xfId="50" applyNumberFormat="1" applyFont="1" applyAlignment="1">
      <alignment horizontal="center"/>
    </xf>
    <xf numFmtId="49" fontId="163" fillId="0" borderId="0" xfId="50" applyNumberFormat="1" applyFont="1" applyAlignment="1">
      <alignment horizontal="left" vertical="center"/>
    </xf>
    <xf numFmtId="49" fontId="162" fillId="0" borderId="0" xfId="50" applyNumberFormat="1" applyFont="1" applyAlignment="1">
      <alignment wrapText="1"/>
    </xf>
    <xf numFmtId="49" fontId="159" fillId="0" borderId="0" xfId="50" applyNumberFormat="1" applyFont="1" applyAlignment="1">
      <alignment horizontal="left" wrapText="1"/>
    </xf>
    <xf numFmtId="49" fontId="182" fillId="0" borderId="0" xfId="4661" applyNumberFormat="1" applyFill="1" applyAlignment="1">
      <alignment vertical="center"/>
    </xf>
    <xf numFmtId="49" fontId="159" fillId="0" borderId="0" xfId="50" quotePrefix="1" applyNumberFormat="1" applyFont="1" applyAlignment="1">
      <alignment horizontal="left" wrapText="1"/>
    </xf>
    <xf numFmtId="49" fontId="162" fillId="0" borderId="0" xfId="50" applyNumberFormat="1" applyFont="1" applyAlignment="1">
      <alignment vertical="center" wrapText="1"/>
    </xf>
    <xf numFmtId="49" fontId="159" fillId="0" borderId="0" xfId="50" applyNumberFormat="1" applyFont="1" applyAlignment="1">
      <alignment vertical="center" wrapText="1"/>
    </xf>
    <xf numFmtId="49" fontId="176" fillId="0" borderId="0" xfId="50" applyNumberFormat="1" applyFont="1" applyAlignment="1">
      <alignment vertical="center" wrapText="1"/>
    </xf>
    <xf numFmtId="49" fontId="183" fillId="0" borderId="0" xfId="50" applyNumberFormat="1" applyFont="1" applyAlignment="1">
      <alignment horizontal="center"/>
    </xf>
    <xf numFmtId="49" fontId="184" fillId="0" borderId="0" xfId="50" applyNumberFormat="1" applyFont="1" applyAlignment="1">
      <alignment vertical="center" wrapText="1"/>
    </xf>
    <xf numFmtId="49" fontId="183" fillId="0" borderId="0" xfId="50" applyNumberFormat="1" applyFont="1" applyAlignment="1">
      <alignment horizontal="left" vertical="center"/>
    </xf>
    <xf numFmtId="49" fontId="159" fillId="0" borderId="0" xfId="50" applyNumberFormat="1" applyFont="1" applyAlignment="1">
      <alignment horizontal="center"/>
    </xf>
    <xf numFmtId="49" fontId="159" fillId="0" borderId="0" xfId="50" applyNumberFormat="1" applyFont="1" applyAlignment="1">
      <alignment horizontal="left" vertical="center"/>
    </xf>
    <xf numFmtId="0" fontId="185" fillId="0" borderId="0" xfId="50" applyFont="1"/>
    <xf numFmtId="0" fontId="186" fillId="0" borderId="0" xfId="50" applyFont="1" applyAlignment="1">
      <alignment horizontal="left" vertical="center"/>
    </xf>
    <xf numFmtId="0" fontId="163" fillId="0" borderId="0" xfId="50" applyFont="1" applyAlignment="1">
      <alignment wrapText="1"/>
    </xf>
    <xf numFmtId="0" fontId="163" fillId="0" borderId="0" xfId="50" applyFont="1"/>
    <xf numFmtId="0" fontId="163" fillId="0" borderId="0" xfId="50" applyFont="1" applyAlignment="1">
      <alignment horizontal="center"/>
    </xf>
    <xf numFmtId="0" fontId="163" fillId="0" borderId="0" xfId="50" applyFont="1" applyAlignment="1">
      <alignment horizontal="left"/>
    </xf>
    <xf numFmtId="16" fontId="154" fillId="62" borderId="75" xfId="50" applyNumberFormat="1" applyFont="1" applyFill="1" applyBorder="1" applyAlignment="1">
      <alignment horizontal="center"/>
    </xf>
    <xf numFmtId="0" fontId="154" fillId="62" borderId="76" xfId="50" applyFont="1" applyFill="1" applyBorder="1" applyAlignment="1">
      <alignment vertical="center"/>
    </xf>
    <xf numFmtId="0" fontId="13" fillId="62" borderId="76" xfId="50" applyFont="1" applyFill="1" applyBorder="1" applyAlignment="1">
      <alignment horizontal="center" vertical="center"/>
    </xf>
    <xf numFmtId="185" fontId="13" fillId="62" borderId="76" xfId="50" applyNumberFormat="1" applyFont="1" applyFill="1" applyBorder="1" applyAlignment="1">
      <alignment vertical="center"/>
    </xf>
    <xf numFmtId="49" fontId="152" fillId="0" borderId="0" xfId="50" applyNumberFormat="1" applyFont="1" applyAlignment="1">
      <alignment vertical="center"/>
    </xf>
    <xf numFmtId="164" fontId="139" fillId="0" borderId="0" xfId="3552" applyFont="1" applyAlignment="1">
      <alignment horizontal="left" vertical="center" wrapText="1"/>
    </xf>
    <xf numFmtId="167" fontId="11" fillId="0" borderId="0" xfId="3552" applyNumberFormat="1" applyAlignment="1">
      <alignment horizontal="left" vertical="center"/>
    </xf>
    <xf numFmtId="164" fontId="11" fillId="0" borderId="0" xfId="3552" applyAlignment="1">
      <alignment horizontal="left" vertical="center"/>
    </xf>
    <xf numFmtId="0" fontId="11" fillId="0" borderId="0" xfId="3552" applyNumberFormat="1" applyAlignment="1">
      <alignment horizontal="center" vertical="center"/>
    </xf>
    <xf numFmtId="184" fontId="137" fillId="2" borderId="0" xfId="3552" applyNumberFormat="1" applyFont="1" applyFill="1" applyAlignment="1">
      <alignment vertical="center"/>
    </xf>
    <xf numFmtId="184" fontId="15" fillId="0" borderId="0" xfId="50" applyNumberFormat="1" applyFont="1" applyAlignment="1">
      <alignment vertical="center"/>
    </xf>
    <xf numFmtId="184" fontId="14" fillId="0" borderId="0" xfId="50" applyNumberFormat="1" applyFont="1" applyAlignment="1">
      <alignment vertical="center"/>
    </xf>
    <xf numFmtId="184" fontId="12" fillId="0" borderId="65" xfId="50" applyNumberFormat="1" applyFont="1" applyBorder="1" applyAlignment="1">
      <alignment vertical="center"/>
    </xf>
    <xf numFmtId="184" fontId="11" fillId="0" borderId="0" xfId="50" applyNumberFormat="1" applyAlignment="1">
      <alignment vertical="center"/>
    </xf>
    <xf numFmtId="184" fontId="12" fillId="63" borderId="0" xfId="50" applyNumberFormat="1" applyFont="1" applyFill="1" applyAlignment="1">
      <alignment horizontal="right" vertical="center"/>
    </xf>
    <xf numFmtId="184" fontId="1" fillId="64" borderId="70" xfId="0" applyNumberFormat="1" applyFont="1" applyFill="1" applyBorder="1" applyAlignment="1">
      <alignment vertical="center"/>
    </xf>
    <xf numFmtId="184" fontId="1" fillId="64" borderId="73" xfId="0" applyNumberFormat="1" applyFont="1" applyFill="1" applyBorder="1" applyAlignment="1">
      <alignment vertical="center"/>
    </xf>
    <xf numFmtId="184" fontId="12" fillId="0" borderId="65" xfId="0" applyNumberFormat="1" applyFont="1" applyBorder="1" applyAlignment="1">
      <alignment horizontal="right" vertical="top"/>
    </xf>
    <xf numFmtId="184" fontId="12" fillId="0" borderId="0" xfId="0" applyNumberFormat="1" applyFont="1" applyAlignment="1">
      <alignment horizontal="right" vertical="top"/>
    </xf>
    <xf numFmtId="184" fontId="3" fillId="0" borderId="0" xfId="50" applyNumberFormat="1" applyFont="1" applyAlignment="1">
      <alignment vertical="center"/>
    </xf>
    <xf numFmtId="184" fontId="138" fillId="0" borderId="65" xfId="50" applyNumberFormat="1" applyFont="1" applyBorder="1"/>
    <xf numFmtId="184" fontId="1" fillId="0" borderId="0" xfId="50" applyNumberFormat="1" applyFont="1" applyAlignment="1">
      <alignment horizontal="right" vertical="center"/>
    </xf>
    <xf numFmtId="184" fontId="1" fillId="0" borderId="0" xfId="0" applyNumberFormat="1" applyFont="1" applyAlignment="1">
      <alignment horizontal="right" vertical="top"/>
    </xf>
    <xf numFmtId="184" fontId="144" fillId="62" borderId="0" xfId="50" applyNumberFormat="1" applyFont="1" applyFill="1" applyAlignment="1">
      <alignment horizontal="right"/>
    </xf>
    <xf numFmtId="184" fontId="146" fillId="0" borderId="0" xfId="50" applyNumberFormat="1" applyFont="1" applyAlignment="1">
      <alignment horizontal="right"/>
    </xf>
    <xf numFmtId="0" fontId="138" fillId="0" borderId="0" xfId="50" applyFont="1" applyAlignment="1">
      <alignment horizontal="center"/>
    </xf>
    <xf numFmtId="164" fontId="139" fillId="0" borderId="0" xfId="3552" applyFont="1" applyAlignment="1">
      <alignment horizontal="left" vertical="center"/>
    </xf>
    <xf numFmtId="0" fontId="139" fillId="0" borderId="0" xfId="50" applyFont="1" applyAlignment="1">
      <alignment horizontal="left" vertical="center" wrapText="1"/>
    </xf>
    <xf numFmtId="0" fontId="147" fillId="0" borderId="0" xfId="4660" applyFont="1" applyAlignment="1">
      <alignment horizontal="left" vertical="center"/>
    </xf>
    <xf numFmtId="0" fontId="139" fillId="0" borderId="0" xfId="4660" applyFont="1" applyAlignment="1">
      <alignment horizontal="left" vertical="center"/>
    </xf>
    <xf numFmtId="164" fontId="155" fillId="0" borderId="0" xfId="3555" applyFont="1" applyAlignment="1">
      <alignment horizontal="left" vertical="center"/>
    </xf>
    <xf numFmtId="0" fontId="13" fillId="0" borderId="0" xfId="50" applyFont="1" applyAlignment="1">
      <alignment vertical="center"/>
    </xf>
    <xf numFmtId="164" fontId="155" fillId="0" borderId="0" xfId="3552" applyFont="1" applyAlignment="1">
      <alignment horizontal="left" vertical="center"/>
    </xf>
    <xf numFmtId="164" fontId="139" fillId="0" borderId="0" xfId="3555" applyFont="1" applyAlignment="1">
      <alignment horizontal="left" vertical="center"/>
    </xf>
    <xf numFmtId="0" fontId="155" fillId="0" borderId="0" xfId="50" applyFont="1" applyAlignment="1">
      <alignment horizontal="left" vertical="center"/>
    </xf>
    <xf numFmtId="0" fontId="13" fillId="0" borderId="0" xfId="50" applyFont="1"/>
    <xf numFmtId="0" fontId="144" fillId="0" borderId="0" xfId="50" applyFont="1" applyAlignment="1">
      <alignment horizontal="center" vertical="center"/>
    </xf>
    <xf numFmtId="49" fontId="187" fillId="0" borderId="74" xfId="50" applyNumberFormat="1" applyFont="1" applyBorder="1" applyAlignment="1">
      <alignment vertical="center"/>
    </xf>
    <xf numFmtId="164" fontId="136" fillId="2" borderId="0" xfId="3552" applyFont="1" applyFill="1" applyAlignment="1">
      <alignment horizontal="center" vertical="center" wrapText="1"/>
    </xf>
    <xf numFmtId="164" fontId="16" fillId="2" borderId="0" xfId="3552" applyFont="1" applyFill="1" applyAlignment="1">
      <alignment horizontal="center" vertical="top"/>
    </xf>
    <xf numFmtId="164" fontId="136" fillId="2" borderId="0" xfId="3552" applyFont="1" applyFill="1" applyAlignment="1">
      <alignment horizontal="center" vertical="top" wrapText="1"/>
    </xf>
    <xf numFmtId="164" fontId="154" fillId="0" borderId="0" xfId="3552" applyFont="1" applyAlignment="1">
      <alignment horizontal="center" vertical="top"/>
    </xf>
    <xf numFmtId="164" fontId="13" fillId="0" borderId="0" xfId="3552" applyFont="1" applyAlignment="1">
      <alignment horizontal="center" vertical="top"/>
    </xf>
    <xf numFmtId="164" fontId="154" fillId="0" borderId="0" xfId="3552" applyFont="1" applyAlignment="1">
      <alignment horizontal="center" vertical="top" wrapText="1"/>
    </xf>
  </cellXfs>
  <cellStyles count="4662">
    <cellStyle name="_dvorana sisak novo-PONUDA ELEKTRO " xfId="578" xr:uid="{CCA54258-57BB-4917-8536-3437A0FDF33F}"/>
    <cellStyle name="_HOTEL LONE" xfId="1639" xr:uid="{E87E3BE0-03CD-45CA-B796-33984744CF92}"/>
    <cellStyle name="20% - Accent1 2" xfId="139" xr:uid="{EB647B9A-96D5-4BD3-8B9C-5E8631426004}"/>
    <cellStyle name="20% - Accent1 2 2" xfId="409" xr:uid="{ADF722B4-B81E-489B-BED7-816FA9BB5AA4}"/>
    <cellStyle name="20% - Accent1 2 2 2" xfId="1641" xr:uid="{5EADED7B-830E-4A37-847E-DAD57ABAC418}"/>
    <cellStyle name="20% - Accent1 2 3" xfId="408" xr:uid="{5AB69AB4-C0E5-43CD-983C-B667D6E9CEEE}"/>
    <cellStyle name="20% - Accent1 2 4" xfId="514" xr:uid="{CDE2A51F-13B8-460C-905B-6F3880C01939}"/>
    <cellStyle name="20% - Accent1 2 5" xfId="1137" xr:uid="{0AD27BB1-B6B2-422A-A69C-44390A1B380A}"/>
    <cellStyle name="20% - Accent1 2 6" xfId="1251" xr:uid="{2C119DAA-43EC-445B-A8B4-8C662A49F65F}"/>
    <cellStyle name="20% - Accent1 2 7" xfId="1332" xr:uid="{0C031624-2F64-41A7-8419-1292B228ECF6}"/>
    <cellStyle name="20% - Accent1 2 8" xfId="1574" xr:uid="{3F2A94E9-26DA-4403-8953-49F7F7313FEE}"/>
    <cellStyle name="20% - Accent1 2 9" xfId="1640" xr:uid="{069D4D11-9C77-4458-B771-3764BF3E27AA}"/>
    <cellStyle name="20% - Accent1 3" xfId="1642" xr:uid="{5F99E6EA-C298-41DA-94C5-0B5F747CD023}"/>
    <cellStyle name="20% - Accent2 2" xfId="143" xr:uid="{58E76A6F-4CCD-4D45-BB2D-7DB293E3AD19}"/>
    <cellStyle name="20% - Accent2 2 2" xfId="411" xr:uid="{C5791520-E463-4943-9150-8F0D1DA4F87A}"/>
    <cellStyle name="20% - Accent2 2 2 2" xfId="1644" xr:uid="{F8E6CAE2-F1EB-4D56-8332-4C4390EB8C3C}"/>
    <cellStyle name="20% - Accent2 2 3" xfId="410" xr:uid="{58954E5E-3713-499F-85DA-A96692AF7675}"/>
    <cellStyle name="20% - Accent2 2 4" xfId="515" xr:uid="{53D9C992-1564-4ACD-811D-EC4863F74B65}"/>
    <cellStyle name="20% - Accent2 2 5" xfId="1202" xr:uid="{BB49EA84-EF71-4E53-8AFD-05B56D2B0A91}"/>
    <cellStyle name="20% - Accent2 2 6" xfId="1249" xr:uid="{887CBD72-DFD8-4A88-B546-22597100446F}"/>
    <cellStyle name="20% - Accent2 2 7" xfId="1330" xr:uid="{AA8688F8-2384-4AAB-8DEE-7EA154777BBF}"/>
    <cellStyle name="20% - Accent2 2 8" xfId="1575" xr:uid="{5A7546B3-11C1-4CFA-B458-4D2AFB775AF0}"/>
    <cellStyle name="20% - Accent2 2 9" xfId="1643" xr:uid="{0A1B4FD6-B654-4372-869C-F314424A044A}"/>
    <cellStyle name="20% - Accent2 3" xfId="1645" xr:uid="{1E491D27-C457-4D45-9CE8-339D1DB754EC}"/>
    <cellStyle name="20% - Accent3 2" xfId="147" xr:uid="{F4111162-5C8F-4742-BAE1-7623A32FB143}"/>
    <cellStyle name="20% - Accent3 2 2" xfId="413" xr:uid="{46DE42E5-7029-416F-9092-4AF73BE26064}"/>
    <cellStyle name="20% - Accent3 2 2 2" xfId="1647" xr:uid="{70AC6BE2-7260-44DC-9174-37784C2EF487}"/>
    <cellStyle name="20% - Accent3 2 3" xfId="412" xr:uid="{43CC4ADD-BEB1-408B-A21B-7D74A2922506}"/>
    <cellStyle name="20% - Accent3 2 4" xfId="516" xr:uid="{6C8A9A06-BD5F-4C30-9F08-22270BACCBFD}"/>
    <cellStyle name="20% - Accent3 2 5" xfId="1210" xr:uid="{FB5439D4-1416-4BF7-B279-7DD3239D605A}"/>
    <cellStyle name="20% - Accent3 2 6" xfId="1115" xr:uid="{0D7C8B8A-70A3-409F-AEC8-A3957774026F}"/>
    <cellStyle name="20% - Accent3 2 7" xfId="1327" xr:uid="{96779628-5804-49D1-8CA1-16EA7C9660E6}"/>
    <cellStyle name="20% - Accent3 2 8" xfId="1576" xr:uid="{54C55799-0178-4F2F-9652-D760937F35B9}"/>
    <cellStyle name="20% - Accent3 2 9" xfId="1646" xr:uid="{A40A081D-407A-44B6-A343-99B53314A20C}"/>
    <cellStyle name="20% - Accent3 3" xfId="1648" xr:uid="{19844657-4F8E-4EA0-AFB9-4CA9965A8996}"/>
    <cellStyle name="20% - Accent4 2" xfId="151" xr:uid="{AE2877AC-0779-445A-851E-EEF9E7B718B5}"/>
    <cellStyle name="20% - Accent4 2 2" xfId="415" xr:uid="{0A2FA6B9-EE2B-483E-B074-902007AEE0B0}"/>
    <cellStyle name="20% - Accent4 2 2 2" xfId="1650" xr:uid="{553A0992-8821-4FE8-BD8D-0697A9E995F6}"/>
    <cellStyle name="20% - Accent4 2 3" xfId="414" xr:uid="{B615FD8A-89BE-40AB-92BC-21CF14FBBCCE}"/>
    <cellStyle name="20% - Accent4 2 4" xfId="517" xr:uid="{C48A2971-5AEF-421F-817F-5365A03EE65A}"/>
    <cellStyle name="20% - Accent4 2 5" xfId="1152" xr:uid="{EEDD67C6-55E0-4EDF-BDC7-EA00A257158C}"/>
    <cellStyle name="20% - Accent4 2 6" xfId="1170" xr:uid="{F445000C-C5AD-4766-BA20-ACD02FFE0ADC}"/>
    <cellStyle name="20% - Accent4 2 7" xfId="1325" xr:uid="{052414E6-4DBB-48C5-8ADB-30E3461A92EB}"/>
    <cellStyle name="20% - Accent4 2 8" xfId="1577" xr:uid="{1C610D3E-7E55-4BE3-BF76-06BCCB245548}"/>
    <cellStyle name="20% - Accent4 2 9" xfId="1649" xr:uid="{8D1F2471-98A7-4168-86E7-146F77A2AB76}"/>
    <cellStyle name="20% - Accent4 3" xfId="1651" xr:uid="{AAE351BE-63B5-491A-8609-B965B54E7E86}"/>
    <cellStyle name="20% - Accent5 2" xfId="155" xr:uid="{A92A3552-5211-4894-A656-F9931BE07290}"/>
    <cellStyle name="20% - Accent5 2 2" xfId="417" xr:uid="{68FD5640-FF47-4D5C-893F-A04A4625C710}"/>
    <cellStyle name="20% - Accent5 2 2 2" xfId="1653" xr:uid="{11044E95-4D34-46B0-B2C8-B283552E1063}"/>
    <cellStyle name="20% - Accent5 2 3" xfId="416" xr:uid="{A11EB066-0AFD-47AC-B05E-F48C1BCC4D6E}"/>
    <cellStyle name="20% - Accent5 2 4" xfId="518" xr:uid="{13DF8BAC-C063-4081-B4B8-5E11AE3CE23A}"/>
    <cellStyle name="20% - Accent5 2 5" xfId="1154" xr:uid="{D6C26E28-091E-4989-8BC3-68A767BA6954}"/>
    <cellStyle name="20% - Accent5 2 6" xfId="1109" xr:uid="{8F04E2AE-E0E6-441E-AD4A-FDC7EF26F526}"/>
    <cellStyle name="20% - Accent5 2 7" xfId="1324" xr:uid="{F6055B7A-DF97-4FDF-BC63-BC7DDDD92ABC}"/>
    <cellStyle name="20% - Accent5 2 8" xfId="1578" xr:uid="{7075A0D3-CFC6-47B2-B857-2CE1CBE64113}"/>
    <cellStyle name="20% - Accent5 2 9" xfId="1652" xr:uid="{C8759C2D-C4AB-4F9B-A397-EFCDD6388F12}"/>
    <cellStyle name="20% - Accent5 3" xfId="1654" xr:uid="{E32EA06D-D1AB-4D66-96B6-15A57D4AFD61}"/>
    <cellStyle name="20% - Accent6 2" xfId="159" xr:uid="{EC0B91D3-0945-431F-9220-33967BB2E7F5}"/>
    <cellStyle name="20% - Accent6 2 2" xfId="419" xr:uid="{7D77D27C-400F-420E-95E7-CF9443722DAF}"/>
    <cellStyle name="20% - Accent6 2 2 2" xfId="1656" xr:uid="{8775A13C-8DC0-43DB-A658-9EC23AE798C0}"/>
    <cellStyle name="20% - Accent6 2 3" xfId="418" xr:uid="{11FEA24A-6954-437B-ACAC-CAC32F6262DB}"/>
    <cellStyle name="20% - Accent6 2 4" xfId="519" xr:uid="{BD9693CD-A311-449A-A284-7989BC447AA0}"/>
    <cellStyle name="20% - Accent6 2 5" xfId="1245" xr:uid="{2BF1D8FD-B313-4D1E-A9F9-33146F3291FC}"/>
    <cellStyle name="20% - Accent6 2 6" xfId="1176" xr:uid="{DA507880-D49D-4A8E-8F12-3CE568062700}"/>
    <cellStyle name="20% - Accent6 2 7" xfId="1323" xr:uid="{A0A735E2-D1F5-4E5A-8E50-A7245682D140}"/>
    <cellStyle name="20% - Accent6 2 8" xfId="1579" xr:uid="{EFB87527-F3FC-4920-A4B6-078C5F139514}"/>
    <cellStyle name="20% - Accent6 2 9" xfId="1655" xr:uid="{AA55C4F5-66ED-4782-BB79-B02F7B5367C2}"/>
    <cellStyle name="20% - Accent6 3" xfId="420" xr:uid="{2832F81F-B282-4CEA-80BC-EF2F62D85086}"/>
    <cellStyle name="20% - Accent6 3 2" xfId="1657" xr:uid="{77125ACC-9251-4F4F-A80C-C7301DEC54F7}"/>
    <cellStyle name="20% - Colore 1" xfId="163" xr:uid="{F400C47C-040B-4FBC-B48C-42E15629D627}"/>
    <cellStyle name="20% - Colore 2" xfId="164" xr:uid="{B3753F45-73ED-496F-86B0-0D6BE336B195}"/>
    <cellStyle name="20% - Colore 3" xfId="165" xr:uid="{2456A8F4-D56A-443A-B5EC-589D78975D65}"/>
    <cellStyle name="20% - Colore 4" xfId="166" xr:uid="{B1F6E7D1-E1E3-4D20-B94F-93BC1B11FE71}"/>
    <cellStyle name="20% - Colore 5" xfId="167" xr:uid="{07CF135D-A43C-469A-9C47-AD822E8D44AD}"/>
    <cellStyle name="20% - Colore 6" xfId="168" xr:uid="{4B364CDC-500D-4534-88F9-BE846584C259}"/>
    <cellStyle name="20% - Isticanje1" xfId="1658" xr:uid="{52C75707-974B-4205-8B52-A9742C721F16}"/>
    <cellStyle name="20% - Isticanje2" xfId="1659" xr:uid="{92C3D86C-A15E-4A92-AA28-B91D4785C4F6}"/>
    <cellStyle name="20% - Isticanje3" xfId="1660" xr:uid="{50623622-6E1B-488C-992C-6E1C2FD57FE4}"/>
    <cellStyle name="20% - Isticanje4" xfId="1661" xr:uid="{0C79733C-8968-4866-91E9-C77B3324DA6E}"/>
    <cellStyle name="20% - Isticanje5" xfId="1662" xr:uid="{50A41989-420B-4FCE-938B-7CE80CE431E6}"/>
    <cellStyle name="20% - Isticanje6" xfId="1663" xr:uid="{44436F90-66C4-4DE7-A4FF-CB39F74FE212}"/>
    <cellStyle name="40% - Accent1 2" xfId="140" xr:uid="{463565E9-9E5F-4EE7-885A-74559F1CD145}"/>
    <cellStyle name="40% - Accent1 2 2" xfId="422" xr:uid="{88FB160F-0875-46AD-8619-E359CEAB6C3E}"/>
    <cellStyle name="40% - Accent1 2 2 2" xfId="1665" xr:uid="{726345E2-E666-4865-8C1C-3676FF3AA532}"/>
    <cellStyle name="40% - Accent1 2 3" xfId="421" xr:uid="{F1D225F1-3BBA-46D5-BD5F-91DACA09358F}"/>
    <cellStyle name="40% - Accent1 2 4" xfId="520" xr:uid="{007226E4-CCDD-486B-8D31-77691E8872AE}"/>
    <cellStyle name="40% - Accent1 2 5" xfId="1220" xr:uid="{234A7E2F-17FE-4631-A1EB-B3CBC469425C}"/>
    <cellStyle name="40% - Accent1 2 6" xfId="1259" xr:uid="{15C2C829-0F3C-4A6F-BA0B-9E494F1A9D70}"/>
    <cellStyle name="40% - Accent1 2 7" xfId="1321" xr:uid="{6B253BC3-2B0C-425C-AE1D-A781657DD114}"/>
    <cellStyle name="40% - Accent1 2 8" xfId="1580" xr:uid="{BB78F706-9961-4AA7-97B9-D5DEC532CD9C}"/>
    <cellStyle name="40% - Accent1 2 9" xfId="1664" xr:uid="{4FB8E8B0-DCA2-45C4-9E13-D9AB99284495}"/>
    <cellStyle name="40% - Accent1 3" xfId="1666" xr:uid="{5F3F1410-EA7C-4774-AE6C-DEEECCE6CBB5}"/>
    <cellStyle name="40% - Accent2 2" xfId="144" xr:uid="{9B3DC303-64D0-4514-B067-33C2894C90E9}"/>
    <cellStyle name="40% - Accent2 2 2" xfId="424" xr:uid="{93138968-B4C1-4ACF-B3AD-20CC99F7F8D1}"/>
    <cellStyle name="40% - Accent2 2 2 2" xfId="1668" xr:uid="{9606F573-D851-4C05-850F-F92F24BC8F35}"/>
    <cellStyle name="40% - Accent2 2 3" xfId="423" xr:uid="{24A59A84-6274-44F9-8FA3-0A171CD8B977}"/>
    <cellStyle name="40% - Accent2 2 4" xfId="521" xr:uid="{4C6ADECA-88C3-405E-BD9D-3D2324765142}"/>
    <cellStyle name="40% - Accent2 2 5" xfId="1248" xr:uid="{B8E7279F-5C67-4CFF-83D8-D7AD986B4CC4}"/>
    <cellStyle name="40% - Accent2 2 6" xfId="1266" xr:uid="{55492801-0F4D-49C5-A555-41B4A50E07B4}"/>
    <cellStyle name="40% - Accent2 2 7" xfId="1320" xr:uid="{ABB97F52-0990-40BE-AEBF-E5DB18F65708}"/>
    <cellStyle name="40% - Accent2 2 8" xfId="1581" xr:uid="{08BCF45A-4EA3-426E-AD49-53B098D92A98}"/>
    <cellStyle name="40% - Accent2 2 9" xfId="1667" xr:uid="{1225FE7D-0E6A-428F-8468-56D047811513}"/>
    <cellStyle name="40% - Accent2 3" xfId="1669" xr:uid="{DC93B065-C46C-4C59-B690-F75A992C0F8B}"/>
    <cellStyle name="40% - Accent3 2" xfId="148" xr:uid="{8E0965E0-E7AD-478C-83B4-FC8D1CFC48E1}"/>
    <cellStyle name="40% - Accent3 2 2" xfId="426" xr:uid="{4FB77409-0291-4E8C-B9F7-4549EE236803}"/>
    <cellStyle name="40% - Accent3 2 2 2" xfId="1671" xr:uid="{723CB056-A14C-427E-A55C-71D219023039}"/>
    <cellStyle name="40% - Accent3 2 3" xfId="425" xr:uid="{A0494169-C460-45F6-85A0-C42E0549B342}"/>
    <cellStyle name="40% - Accent3 2 4" xfId="522" xr:uid="{288738E9-206C-42C0-A2CA-300CD0374CCE}"/>
    <cellStyle name="40% - Accent3 2 5" xfId="1091" xr:uid="{30FBEC68-1DCD-4E8D-947A-C24E4C6CADD2}"/>
    <cellStyle name="40% - Accent3 2 6" xfId="1267" xr:uid="{CC55D9F9-5AD0-4F9A-8B8F-FC546A8F46E9}"/>
    <cellStyle name="40% - Accent3 2 7" xfId="1314" xr:uid="{B35396A3-6F10-4333-8DFB-67171C2E5A91}"/>
    <cellStyle name="40% - Accent3 2 8" xfId="1582" xr:uid="{F5223C34-10FE-43B4-9D45-B57AE359AA6B}"/>
    <cellStyle name="40% - Accent3 2 9" xfId="1670" xr:uid="{B8795B82-343E-49B7-A232-C4EEDC0D808C}"/>
    <cellStyle name="40% - Accent3 3" xfId="1672" xr:uid="{A276CC79-86D6-4716-BEB0-94C43925298A}"/>
    <cellStyle name="40% - Accent4 2" xfId="152" xr:uid="{EA1AD09E-98A2-4777-A9B7-5025FA0B7BA7}"/>
    <cellStyle name="40% - Accent4 2 2" xfId="428" xr:uid="{1091B42D-2D92-471A-8ED7-021FDEDA807C}"/>
    <cellStyle name="40% - Accent4 2 2 2" xfId="1674" xr:uid="{0B15838C-C68F-44B7-A286-BCCB8BB90F20}"/>
    <cellStyle name="40% - Accent4 2 3" xfId="427" xr:uid="{B6A7696E-3CE9-4158-89ED-7A5575BCA516}"/>
    <cellStyle name="40% - Accent4 2 4" xfId="523" xr:uid="{B926B633-4091-472C-98DA-C8865F4D4635}"/>
    <cellStyle name="40% - Accent4 2 5" xfId="1225" xr:uid="{F4AC4D9E-866E-49B9-8428-5D59229DEE56}"/>
    <cellStyle name="40% - Accent4 2 6" xfId="1261" xr:uid="{CF07C317-7F94-47D9-91A5-51264CA5EC7C}"/>
    <cellStyle name="40% - Accent4 2 7" xfId="1313" xr:uid="{BAEAAAD9-EAB2-42CF-8F62-FEE776877F59}"/>
    <cellStyle name="40% - Accent4 2 8" xfId="1583" xr:uid="{B5546CE4-E378-4256-817F-14FD0058AC6E}"/>
    <cellStyle name="40% - Accent4 2 9" xfId="1673" xr:uid="{4078DB19-9A6B-48E4-828C-76B98F1D5CFC}"/>
    <cellStyle name="40% - Accent4 3" xfId="1675" xr:uid="{4E36EBC0-E4AE-4FA4-9473-4F17BF6244AA}"/>
    <cellStyle name="40% - Accent5 2" xfId="156" xr:uid="{A4A433D1-5BA4-4B4A-9CFF-4DADB489E9BE}"/>
    <cellStyle name="40% - Accent5 2 2" xfId="430" xr:uid="{C22A8F97-3394-4F28-88A5-AE6B407B9342}"/>
    <cellStyle name="40% - Accent5 2 2 2" xfId="1677" xr:uid="{EFE8E01F-3E5B-4686-B07F-15F29A02717C}"/>
    <cellStyle name="40% - Accent5 2 3" xfId="429" xr:uid="{865EC615-F207-462E-809B-6F27471B465C}"/>
    <cellStyle name="40% - Accent5 2 4" xfId="524" xr:uid="{E9A95A22-C090-4953-862E-26E8E74D193F}"/>
    <cellStyle name="40% - Accent5 2 5" xfId="1198" xr:uid="{8FC7458E-4893-49B3-927D-56AA39A01E6C}"/>
    <cellStyle name="40% - Accent5 2 6" xfId="957" xr:uid="{10F35F32-2151-44FD-BC5E-A945428314B0}"/>
    <cellStyle name="40% - Accent5 2 7" xfId="1310" xr:uid="{7EABB523-3683-47E9-A13D-7407219226B7}"/>
    <cellStyle name="40% - Accent5 2 8" xfId="1584" xr:uid="{ADD81C7B-0300-4756-A05A-1A5D11FDBF29}"/>
    <cellStyle name="40% - Accent5 2 9" xfId="1676" xr:uid="{41BBF29C-8817-4178-BD74-A980A77149EC}"/>
    <cellStyle name="40% - Accent5 3" xfId="1678" xr:uid="{48F501F6-61D8-4449-9836-E55B6A33C57F}"/>
    <cellStyle name="40% - Accent6 2" xfId="160" xr:uid="{393B6686-66F2-4D09-8803-44279F55C5FD}"/>
    <cellStyle name="40% - Accent6 2 2" xfId="432" xr:uid="{AB165D8B-3BF3-4616-973B-725297943879}"/>
    <cellStyle name="40% - Accent6 2 2 2" xfId="1680" xr:uid="{0D81DD19-08EF-47AA-8CB8-806C1EC9A662}"/>
    <cellStyle name="40% - Accent6 2 3" xfId="431" xr:uid="{6DD38A93-355D-4C54-86EE-CA1FD0F08038}"/>
    <cellStyle name="40% - Accent6 2 4" xfId="525" xr:uid="{8889F5BD-8F28-44D0-8872-6FE8DD2AED8A}"/>
    <cellStyle name="40% - Accent6 2 5" xfId="1240" xr:uid="{27860D8F-FEBB-406F-A19E-7249CDF20AB1}"/>
    <cellStyle name="40% - Accent6 2 6" xfId="1256" xr:uid="{B00A8270-5210-41E6-9C58-CDA7155B1ADC}"/>
    <cellStyle name="40% - Accent6 2 7" xfId="1309" xr:uid="{AD3C4C6D-7E82-4FED-AE4C-FEF8255CF732}"/>
    <cellStyle name="40% - Accent6 2 8" xfId="1585" xr:uid="{11047538-B83B-4C8C-AD38-B0C1C4E4396B}"/>
    <cellStyle name="40% - Accent6 2 9" xfId="1679" xr:uid="{2B3BF556-FEC4-4F82-BF72-E097EA971C66}"/>
    <cellStyle name="40% - Accent6 3" xfId="1681" xr:uid="{67DC5157-5C4A-4A0B-8882-0C0A32803689}"/>
    <cellStyle name="40% - Colore 1" xfId="169" xr:uid="{B1961400-DE67-4D04-A57F-6711512340ED}"/>
    <cellStyle name="40% - Colore 2" xfId="170" xr:uid="{12E1F0D8-7338-47F0-844D-8C344851E1C0}"/>
    <cellStyle name="40% - Colore 3" xfId="171" xr:uid="{1BF78061-E3A7-45BF-8A36-6A1970140750}"/>
    <cellStyle name="40% - Colore 4" xfId="172" xr:uid="{1B70F175-69C4-4452-8F4E-AA9F3C018DA4}"/>
    <cellStyle name="40% - Colore 5" xfId="173" xr:uid="{F63AFCD0-C1B1-4D7D-8EBD-D149B0F5EDB8}"/>
    <cellStyle name="40% - Colore 6" xfId="174" xr:uid="{3E6B10C1-2508-49A7-913B-14B5C7AF4404}"/>
    <cellStyle name="40% - Isticanje1" xfId="1682" xr:uid="{8A803982-6241-4CA8-AA1E-FC0EFFDCBE3D}"/>
    <cellStyle name="40% - Isticanje1 2" xfId="1683" xr:uid="{4CB99BCE-79AF-4B7F-B890-35682B20ECC6}"/>
    <cellStyle name="40% - Isticanje2" xfId="1684" xr:uid="{5044C4E4-3B8A-43D0-B182-BA19F16CE279}"/>
    <cellStyle name="40% - Isticanje3" xfId="1685" xr:uid="{49B659BF-FF63-42F7-96F7-C0499393C035}"/>
    <cellStyle name="40% - Isticanje4" xfId="1686" xr:uid="{1B991220-7D9D-4A6A-A597-ECE96EC63499}"/>
    <cellStyle name="40% - Isticanje5" xfId="1687" xr:uid="{C6D9DDD3-4B5C-499D-9FD7-B4453F9151F1}"/>
    <cellStyle name="40% - Isticanje6" xfId="1688" xr:uid="{9B98405B-6C08-4826-A0EB-20C99C45A709}"/>
    <cellStyle name="40% - Naglasak1" xfId="1689" xr:uid="{9344EA07-1D1D-4620-864A-19DF0D41F53F}"/>
    <cellStyle name="60% - Accent1 2" xfId="141" xr:uid="{B10F115D-6AE3-4274-B950-C973F1313740}"/>
    <cellStyle name="60% - Accent1 2 2" xfId="433" xr:uid="{AAAEB7C2-E26D-4F36-A3C9-163EAE801C42}"/>
    <cellStyle name="60% - Accent1 2 2 2" xfId="1691" xr:uid="{7C26BE49-D723-476E-A194-0B2391491E16}"/>
    <cellStyle name="60% - Accent1 2 3" xfId="526" xr:uid="{345FC9FE-98FA-4D27-B3E2-E55D9EDC954F}"/>
    <cellStyle name="60% - Accent1 2 4" xfId="997" xr:uid="{9B011A0B-B5E0-4474-A3D7-2C28EEF93B2F}"/>
    <cellStyle name="60% - Accent1 2 5" xfId="958" xr:uid="{42FCD4E5-F170-471D-834F-8232CB804D53}"/>
    <cellStyle name="60% - Accent1 2 6" xfId="1308" xr:uid="{F48740D9-64B4-4340-950A-743FEB9F1682}"/>
    <cellStyle name="60% - Accent1 2 7" xfId="1586" xr:uid="{8CB7B18E-8FCB-4E7F-A07C-E837F2314887}"/>
    <cellStyle name="60% - Accent1 2 8" xfId="1690" xr:uid="{6D5945EA-76F8-4E55-92D3-DF2E306AB1DB}"/>
    <cellStyle name="60% - Accent1 3" xfId="1692" xr:uid="{04C3716B-0B2F-4798-BB7A-D435E572CF14}"/>
    <cellStyle name="60% - Accent2 2" xfId="145" xr:uid="{FFB918CA-08BA-4AE9-97A2-A526B7281DCB}"/>
    <cellStyle name="60% - Accent2 2 2" xfId="434" xr:uid="{73ECBF7E-A0F1-4DEF-8FE6-62DE0040913D}"/>
    <cellStyle name="60% - Accent2 2 2 2" xfId="1694" xr:uid="{91590F14-87EA-4D43-A2AC-DE346298D293}"/>
    <cellStyle name="60% - Accent2 2 3" xfId="527" xr:uid="{4DDBF1C9-7886-4C8C-B96B-0B8DF39B70B7}"/>
    <cellStyle name="60% - Accent2 2 4" xfId="1022" xr:uid="{4E700CF6-B216-4AB5-9DBE-AA426BA01FC2}"/>
    <cellStyle name="60% - Accent2 2 5" xfId="1205" xr:uid="{092B3A16-2E29-4913-96D3-A23AF50C4FFA}"/>
    <cellStyle name="60% - Accent2 2 6" xfId="1307" xr:uid="{65AF160D-53BF-4FCD-9497-409FECC28B98}"/>
    <cellStyle name="60% - Accent2 2 7" xfId="1587" xr:uid="{A3FF2DB7-4E05-475E-AE10-D904B94B0366}"/>
    <cellStyle name="60% - Accent2 2 8" xfId="1693" xr:uid="{58D42532-F275-464C-A37E-4EF1462116AD}"/>
    <cellStyle name="60% - Accent2 3" xfId="1695" xr:uid="{4BD5EF91-DC74-4DAB-B69E-995811B93041}"/>
    <cellStyle name="60% - Accent3 2" xfId="149" xr:uid="{33120BCA-7CDC-4238-ABA9-37442A920BA0}"/>
    <cellStyle name="60% - Accent3 2 2" xfId="435" xr:uid="{5488EF6B-893D-4C09-9A58-F86BAB3C918C}"/>
    <cellStyle name="60% - Accent3 2 2 2" xfId="1697" xr:uid="{ADC0EC25-706D-4945-AD07-D5086B78E7C1}"/>
    <cellStyle name="60% - Accent3 2 3" xfId="528" xr:uid="{94B65221-127A-4E5F-AA0C-F7C6D6A8DD5A}"/>
    <cellStyle name="60% - Accent3 2 4" xfId="1130" xr:uid="{2ADCA430-18BE-4557-986E-4B0BD3E6339C}"/>
    <cellStyle name="60% - Accent3 2 5" xfId="1002" xr:uid="{1E2DB492-E70C-42E6-8315-BDEAE70D5D4B}"/>
    <cellStyle name="60% - Accent3 2 6" xfId="1306" xr:uid="{CC4E5C7C-D368-4B2C-809B-CE11AA117847}"/>
    <cellStyle name="60% - Accent3 2 7" xfId="1588" xr:uid="{5D18135C-0EA7-4705-ACE5-25A7D35902A1}"/>
    <cellStyle name="60% - Accent3 2 8" xfId="1696" xr:uid="{006AA9EB-CB8D-4AA4-97FD-4237849EB220}"/>
    <cellStyle name="60% - Accent3 3" xfId="1698" xr:uid="{3255F9C9-354F-4BF9-8C67-EC0914B72FBB}"/>
    <cellStyle name="60% - Accent4 2" xfId="153" xr:uid="{34E13778-469F-4E25-A3FA-BB107A8B140A}"/>
    <cellStyle name="60% - Accent4 2 2" xfId="436" xr:uid="{00149A47-04D7-4580-AA70-9CEC0A3CA1F9}"/>
    <cellStyle name="60% - Accent4 2 2 2" xfId="1700" xr:uid="{73F00AE9-2CEE-4E8D-98DB-A0B3C575EB99}"/>
    <cellStyle name="60% - Accent4 2 3" xfId="529" xr:uid="{A0284A52-66E9-4AE2-BE01-521E685D26F5}"/>
    <cellStyle name="60% - Accent4 2 4" xfId="1217" xr:uid="{A716CAAD-1745-4417-B9B1-1BF849BA0F04}"/>
    <cellStyle name="60% - Accent4 2 5" xfId="1141" xr:uid="{90A9EB1D-79EC-4C95-A878-9D77EB7B5CBC}"/>
    <cellStyle name="60% - Accent4 2 6" xfId="1304" xr:uid="{8DC635A9-1196-43FD-B862-C7FB61B0BFAD}"/>
    <cellStyle name="60% - Accent4 2 7" xfId="1589" xr:uid="{723FCA12-AF8B-4DC3-BC9D-44932010A828}"/>
    <cellStyle name="60% - Accent4 2 8" xfId="1699" xr:uid="{39301329-051B-4316-A581-23C1C2739F9F}"/>
    <cellStyle name="60% - Accent4 3" xfId="1701" xr:uid="{9E8ACE2B-6874-4AA9-AB8F-C1915403BE82}"/>
    <cellStyle name="60% - Accent5 2" xfId="157" xr:uid="{F4AC051C-D600-422C-B370-EA28AC946C61}"/>
    <cellStyle name="60% - Accent5 2 2" xfId="437" xr:uid="{2E72D0B5-9E57-4292-A93D-CBE07AFE21D2}"/>
    <cellStyle name="60% - Accent5 2 2 2" xfId="1703" xr:uid="{41C3F853-3797-43F5-B47A-8C39650962C7}"/>
    <cellStyle name="60% - Accent5 2 3" xfId="530" xr:uid="{A0E98F47-ECE4-4271-ABDB-1F67519D3EDB}"/>
    <cellStyle name="60% - Accent5 2 4" xfId="1236" xr:uid="{BE84D95C-1E7A-4433-B229-CBEDBDBD75C5}"/>
    <cellStyle name="60% - Accent5 2 5" xfId="1228" xr:uid="{2197CFA6-0408-4C5D-AC5B-E157B364BAC2}"/>
    <cellStyle name="60% - Accent5 2 6" xfId="1303" xr:uid="{70C58E1A-974F-4D48-8C78-899D3F2BE155}"/>
    <cellStyle name="60% - Accent5 2 7" xfId="1590" xr:uid="{0225A6AE-A1A0-414B-9E48-5A03BC78C51B}"/>
    <cellStyle name="60% - Accent5 2 8" xfId="1702" xr:uid="{7DA3CDD4-7701-45F6-A0A6-72D9AAA037BE}"/>
    <cellStyle name="60% - Accent5 3" xfId="1704" xr:uid="{C50137B2-2C1E-4D5E-8530-8AE093B2CC55}"/>
    <cellStyle name="60% - Accent6 2" xfId="161" xr:uid="{68E41B5F-3DC4-4050-ACCD-895372C2190D}"/>
    <cellStyle name="60% - Accent6 2 2" xfId="438" xr:uid="{54E34BE6-D644-412C-B413-6354DB43F2D3}"/>
    <cellStyle name="60% - Accent6 2 2 2" xfId="1706" xr:uid="{4FBFDFE4-BB35-4693-A1E8-10DC17AC3041}"/>
    <cellStyle name="60% - Accent6 2 3" xfId="531" xr:uid="{BD36C783-F7D5-4083-BFAA-82C2A96C1D3D}"/>
    <cellStyle name="60% - Accent6 2 4" xfId="1191" xr:uid="{54BD426D-1759-4306-B7A1-4482BB03F7C4}"/>
    <cellStyle name="60% - Accent6 2 5" xfId="1222" xr:uid="{283B2652-E404-4279-A096-4CE27ABA885D}"/>
    <cellStyle name="60% - Accent6 2 6" xfId="1302" xr:uid="{F893061C-E74F-4FE4-A5E8-9D6FCBAD50E2}"/>
    <cellStyle name="60% - Accent6 2 7" xfId="1591" xr:uid="{3BEFED79-45BB-4590-9E35-E85286932663}"/>
    <cellStyle name="60% - Accent6 2 8" xfId="1705" xr:uid="{E4F3BF26-2368-4672-B917-1E9DCC78C9C2}"/>
    <cellStyle name="60% - Accent6 3" xfId="1707" xr:uid="{3FA1677E-BFBD-4C0E-B158-682A52A3ADF5}"/>
    <cellStyle name="60% - Colore 1" xfId="175" xr:uid="{EFF48E8B-A4FF-4A7F-AE6D-A0F781DC3EB6}"/>
    <cellStyle name="60% - Colore 2" xfId="176" xr:uid="{0D48DBC5-AD11-4287-8B0A-A593322019A7}"/>
    <cellStyle name="60% - Colore 3" xfId="177" xr:uid="{FBE3A8FC-D137-4493-ABF1-E0E505831B95}"/>
    <cellStyle name="60% - Colore 4" xfId="178" xr:uid="{933832D9-2C74-4264-9FA1-15BB49CE6A5A}"/>
    <cellStyle name="60% - Colore 5" xfId="179" xr:uid="{0D8AE727-B93E-42BF-9D8C-1F70360DD013}"/>
    <cellStyle name="60% - Colore 6" xfId="180" xr:uid="{2DDB7185-F044-440F-925C-07FEAB2D28AA}"/>
    <cellStyle name="60% - Isticanje1" xfId="1708" xr:uid="{B5686CAB-5E47-4E6C-99BA-4A5E68A7275D}"/>
    <cellStyle name="60% - Isticanje2" xfId="1709" xr:uid="{81F0B732-AB2C-4C2B-B476-859DD1D3149B}"/>
    <cellStyle name="60% - Isticanje3" xfId="1710" xr:uid="{830884EE-EF67-44A0-81C8-BAB329AA0E94}"/>
    <cellStyle name="60% - Isticanje4" xfId="1711" xr:uid="{A4738556-D117-4B03-A9FB-7FB702972E31}"/>
    <cellStyle name="60% - Isticanje5" xfId="1712" xr:uid="{3E55B9AD-B9B8-4858-9FB9-006E416E9B78}"/>
    <cellStyle name="60% - Isticanje6" xfId="1713" xr:uid="{0CD82522-5D3B-4B8A-98D8-A86DC0CBA01B}"/>
    <cellStyle name="A4 Small 210 x 297 mm" xfId="1714" xr:uid="{A77B7FDC-BBAE-45CC-B5CC-EBBF73C57256}"/>
    <cellStyle name="A4 Small 210 x 297 mm 10" xfId="1715" xr:uid="{FD20DD6B-414D-468B-B545-4EC45020F0C4}"/>
    <cellStyle name="A4 Small 210 x 297 mm 2" xfId="1716" xr:uid="{23B3403E-D3D8-4F52-A477-1851ADD032CF}"/>
    <cellStyle name="A4 Small 210 x 297 mm 3" xfId="1717" xr:uid="{9266262D-3F8C-45A2-BFDB-7E58CA055AAB}"/>
    <cellStyle name="A4 Small 210 x 297 mm 4" xfId="1718" xr:uid="{37D8EAE7-44DA-4944-BF2D-1D8B9E7AB23D}"/>
    <cellStyle name="A4 Small 210 x 297 mm 5" xfId="1719" xr:uid="{A565C269-FDCD-43AD-B2B7-D46E4BD70447}"/>
    <cellStyle name="A4 Small 210 x 297 mm 7" xfId="1720" xr:uid="{C0FF410B-0AE7-4C06-BD37-8F9697C30240}"/>
    <cellStyle name="A4 Small 210 x 297 mm_Lighting_Price List_LUMINAIRES" xfId="1721" xr:uid="{46A6F1FE-BBE0-4A37-BC06-B76048AE4951}"/>
    <cellStyle name="Accent1 2" xfId="138" xr:uid="{9B45F695-3CAB-4299-A605-4A4F73890677}"/>
    <cellStyle name="Accent1 2 2" xfId="439" xr:uid="{C0081E45-3353-4A2F-8328-E72D8AA345FF}"/>
    <cellStyle name="Accent1 2 2 2" xfId="1723" xr:uid="{4F769D38-A6B7-4CBD-B395-EF53C9367BB7}"/>
    <cellStyle name="Accent1 2 3" xfId="532" xr:uid="{4E3A927F-3FE8-4E75-ACA5-31E839A494F7}"/>
    <cellStyle name="Accent1 2 4" xfId="1281" xr:uid="{4A34B940-4412-4716-B134-CA7BAF7AD3C7}"/>
    <cellStyle name="Accent1 2 5" xfId="1229" xr:uid="{1C69A667-B865-4356-BE9F-D0CE02CB56EF}"/>
    <cellStyle name="Accent1 2 6" xfId="1301" xr:uid="{CB40CF98-FFC3-45F9-868C-5DB8B2BA56F0}"/>
    <cellStyle name="Accent1 2 7" xfId="1592" xr:uid="{8B21DAD4-B096-4271-9992-88D3674229E9}"/>
    <cellStyle name="Accent1 2 8" xfId="1722" xr:uid="{112262BD-8514-42F5-95E0-0490F1E24C39}"/>
    <cellStyle name="Accent1 3" xfId="1724" xr:uid="{FD0AFB55-494F-43D7-8A34-D43896C8F81A}"/>
    <cellStyle name="Accent2 2" xfId="142" xr:uid="{7F140AD5-EA4D-4412-8A34-7590B9DEFB02}"/>
    <cellStyle name="Accent2 2 2" xfId="440" xr:uid="{257A3F00-85E4-4D6E-9F48-AABC2BD2F4ED}"/>
    <cellStyle name="Accent2 2 2 2" xfId="1726" xr:uid="{32666D18-3FC7-4357-810D-802EA87C421E}"/>
    <cellStyle name="Accent2 2 3" xfId="533" xr:uid="{0FF9C294-B16C-4966-BFB0-AA89A668B86A}"/>
    <cellStyle name="Accent2 2 4" xfId="1277" xr:uid="{AA1F5EDF-8393-4F08-AC17-B285796C7300}"/>
    <cellStyle name="Accent2 2 5" xfId="1178" xr:uid="{6ABEACB3-F9EC-4ACD-9799-AEA732BB5B29}"/>
    <cellStyle name="Accent2 2 6" xfId="1300" xr:uid="{11854081-E3CB-4FF7-BF84-5118426B295A}"/>
    <cellStyle name="Accent2 2 7" xfId="1593" xr:uid="{82BC3500-AC6A-40F9-B39F-6FE37ACBD09D}"/>
    <cellStyle name="Accent2 2 8" xfId="1725" xr:uid="{89C99DEA-2F76-49DA-BB7D-F4EF261BD6EE}"/>
    <cellStyle name="Accent2 3" xfId="1727" xr:uid="{9F5A039C-9BD6-4D56-BF5D-A7F2580FD486}"/>
    <cellStyle name="Accent3 2" xfId="146" xr:uid="{4E0A5E98-9E05-4542-8B9B-646E2D710FBA}"/>
    <cellStyle name="Accent3 2 2" xfId="441" xr:uid="{5C4B0C90-4689-4E6D-8E0E-097E703D9FB9}"/>
    <cellStyle name="Accent3 2 2 2" xfId="1729" xr:uid="{DE176452-56C4-4D94-B3AA-265F839635C2}"/>
    <cellStyle name="Accent3 2 3" xfId="534" xr:uid="{5053317A-BE58-4A84-9FC2-65B1C85F12D6}"/>
    <cellStyle name="Accent3 2 4" xfId="1276" xr:uid="{1E89090D-86EB-4343-BF15-1088C3A11882}"/>
    <cellStyle name="Accent3 2 5" xfId="1157" xr:uid="{6D4F09A3-B791-4E21-95B7-E676C21D353D}"/>
    <cellStyle name="Accent3 2 6" xfId="1299" xr:uid="{CC6F161B-4257-455E-9EC7-C00A603F3E52}"/>
    <cellStyle name="Accent3 2 7" xfId="1594" xr:uid="{21368834-FD33-4FFA-B36F-FE6E82CE2858}"/>
    <cellStyle name="Accent3 2 8" xfId="1728" xr:uid="{4576BBCB-CBF5-4066-9D78-3170001C7464}"/>
    <cellStyle name="Accent3 3" xfId="1730" xr:uid="{C1EA4A74-02E0-4226-87FC-BD6C771DD983}"/>
    <cellStyle name="Accent4 2" xfId="150" xr:uid="{B3F030AA-77FA-451C-8741-7753377FCB67}"/>
    <cellStyle name="Accent4 2 2" xfId="442" xr:uid="{9D1110F3-058F-467C-8EE1-EF4A13F78E84}"/>
    <cellStyle name="Accent4 2 2 2" xfId="1732" xr:uid="{B6450440-C02F-4EBE-B6DF-65FAC332BFA4}"/>
    <cellStyle name="Accent4 2 3" xfId="535" xr:uid="{70FE0218-EBD3-42F1-A710-6DF233EBB442}"/>
    <cellStyle name="Accent4 2 4" xfId="1132" xr:uid="{B321A8D3-6C2F-4E92-8823-D873320CB673}"/>
    <cellStyle name="Accent4 2 5" xfId="1279" xr:uid="{06474CF8-5DDE-476C-81A5-10E1C2F0BD5A}"/>
    <cellStyle name="Accent4 2 6" xfId="1296" xr:uid="{F360D357-8867-49E1-8B58-8D2864C7252F}"/>
    <cellStyle name="Accent4 2 7" xfId="1595" xr:uid="{607B91BA-3826-4B2A-93BF-4D73310530BD}"/>
    <cellStyle name="Accent4 2 8" xfId="1731" xr:uid="{609A6B54-456A-4AFE-B46D-5515B68EDCDC}"/>
    <cellStyle name="Accent4 3" xfId="1733" xr:uid="{7DD0B91F-39FA-4EAA-ABC4-E761AC8A5708}"/>
    <cellStyle name="Accent5 2" xfId="154" xr:uid="{510E0742-B343-4648-BA32-F14D9C93BC4D}"/>
    <cellStyle name="Accent5 2 2" xfId="443" xr:uid="{FEA71C41-BAA2-4A93-B55D-CA3B5DEB80D4}"/>
    <cellStyle name="Accent5 2 2 2" xfId="1735" xr:uid="{6DDA98EE-7BF2-4DDB-8DC1-0A6EC19DF138}"/>
    <cellStyle name="Accent5 2 3" xfId="536" xr:uid="{F47A1067-CD62-4C49-BAD4-3B42A13FCDFE}"/>
    <cellStyle name="Accent5 2 4" xfId="1275" xr:uid="{9953489A-96D8-4499-A6E4-B052F15319E5}"/>
    <cellStyle name="Accent5 2 5" xfId="1253" xr:uid="{95A4A3B0-69AC-4072-A81B-E944E5477C43}"/>
    <cellStyle name="Accent5 2 6" xfId="1292" xr:uid="{91306120-896C-428F-A19D-1725AE76029D}"/>
    <cellStyle name="Accent5 2 7" xfId="1596" xr:uid="{98E41F20-9DAD-4DE1-B71E-533C5383D9E5}"/>
    <cellStyle name="Accent5 2 8" xfId="1734" xr:uid="{EE4872B0-2C74-4633-BED3-0B5269881C61}"/>
    <cellStyle name="Accent5 3" xfId="1736" xr:uid="{BF934356-A830-4806-9139-A9CEF3ED868D}"/>
    <cellStyle name="Accent6 2" xfId="158" xr:uid="{10A2749D-11F6-463E-AD1D-7FDD0DE8D33A}"/>
    <cellStyle name="Accent6 2 2" xfId="444" xr:uid="{39FD024F-6845-4BA8-89F4-CB05717E4EB6}"/>
    <cellStyle name="Accent6 2 2 2" xfId="1738" xr:uid="{6DEBE099-E47B-4FD3-8670-A049D71A2B58}"/>
    <cellStyle name="Accent6 2 3" xfId="537" xr:uid="{5C903DD3-FF18-47DA-89B2-578F76463011}"/>
    <cellStyle name="Accent6 2 4" xfId="1101" xr:uid="{0FDC3063-46FB-496F-AA54-26DFAFDE830B}"/>
    <cellStyle name="Accent6 2 5" xfId="1162" xr:uid="{9B8BCE91-DDE2-440C-BB00-E9D84020F2C9}"/>
    <cellStyle name="Accent6 2 6" xfId="1290" xr:uid="{D769FF1F-D6CC-49A8-B1BE-9E097937E65A}"/>
    <cellStyle name="Accent6 2 7" xfId="1597" xr:uid="{6B6E28DE-BFE4-4FB0-A380-ECEB09D9F0F0}"/>
    <cellStyle name="Accent6 2 8" xfId="1737" xr:uid="{A1959ECD-848A-42B9-890D-EF08AB3C2B68}"/>
    <cellStyle name="Accent6 3" xfId="1739" xr:uid="{CEF6B4E8-8823-4BAE-9FBD-F24F2B59966E}"/>
    <cellStyle name="Bad 2" xfId="127" xr:uid="{3D55F157-7DF8-4C88-95A3-F62F0BCDCFAE}"/>
    <cellStyle name="Bad 2 2" xfId="445" xr:uid="{1D44F279-BAD3-40AB-94EA-77323F6B8B72}"/>
    <cellStyle name="Bad 2 2 2" xfId="1741" xr:uid="{C24C2904-4A24-4F82-9C73-7D071261DB5F}"/>
    <cellStyle name="Bad 2 3" xfId="538" xr:uid="{8D91B816-FF13-4737-81A8-40E928F31157}"/>
    <cellStyle name="Bad 2 4" xfId="1231" xr:uid="{479E2419-2809-45C2-815D-E69CAB2FB265}"/>
    <cellStyle name="Bad 2 5" xfId="1168" xr:uid="{8D52DE87-128E-4035-9F61-5AC9A804A750}"/>
    <cellStyle name="Bad 2 6" xfId="1289" xr:uid="{2DAC965D-E470-4E2E-8C67-C0258A12E476}"/>
    <cellStyle name="Bad 2 7" xfId="1598" xr:uid="{93B81504-20CB-4697-AA03-C3C24AFA5DD0}"/>
    <cellStyle name="Bad 2 8" xfId="1740" xr:uid="{473AA013-6032-4AD3-B55C-BB5A9BA1850D}"/>
    <cellStyle name="Bad 3" xfId="1742" xr:uid="{DE1336BB-AD7A-4782-B147-649C748434B7}"/>
    <cellStyle name="Bad 4" xfId="4661" xr:uid="{88A0F6F7-47FE-4CC6-B525-09BC41CE8AC5}"/>
    <cellStyle name="Berechnung" xfId="1743" xr:uid="{849D8697-1690-4AA8-9A77-F21DD8701263}"/>
    <cellStyle name="Berechnung 2" xfId="3182" xr:uid="{A72504AF-7258-4D7F-B78A-40C90D36E26A}"/>
    <cellStyle name="Berechnung 2 2" xfId="3505" xr:uid="{04FFAFD9-F4AD-48B3-A613-25372621547A}"/>
    <cellStyle name="Berechnung 2 2 2" xfId="3820" xr:uid="{8BEF8264-F6D7-4BAD-8CFA-F647E54567B4}"/>
    <cellStyle name="Berechnung 2 3" xfId="3534" xr:uid="{D0EAD4F8-42DF-4496-AF84-017E24B8C46A}"/>
    <cellStyle name="Berechnung 3" xfId="3400" xr:uid="{2E2AD933-5A25-4EA4-8970-CF784505FF02}"/>
    <cellStyle name="Berechnung 3 2" xfId="3759" xr:uid="{9BB35CCC-F383-4EF3-9762-9C8ABB423A44}"/>
    <cellStyle name="Berechnung 4" xfId="3287" xr:uid="{2254245B-4B54-4406-B57B-82EDE8092C37}"/>
    <cellStyle name="Bilješka" xfId="1744" xr:uid="{3482F0D3-9D99-4F4F-B67F-68E07D7AE6DC}"/>
    <cellStyle name="Bilješka 2" xfId="1745" xr:uid="{B47BA391-62B8-4A2C-BDB7-9FED47E8F7FE}"/>
    <cellStyle name="Bilješka 2 2" xfId="3393" xr:uid="{327EAFDB-659F-426B-962F-7C80C1DEE920}"/>
    <cellStyle name="Bilješka 2 2 2" xfId="3757" xr:uid="{3D4870C2-7E1A-40A1-8044-6A4D4446E141}"/>
    <cellStyle name="Bilješka 2 3" xfId="3480" xr:uid="{A7744802-63F7-452D-8FA5-EE2D39CD965F}"/>
    <cellStyle name="Bilješka 3" xfId="1746" xr:uid="{E9207465-62DA-488B-9659-902669D0F0BD}"/>
    <cellStyle name="Bilješka 3 2" xfId="3298" xr:uid="{0C6947E4-A84D-454B-A590-DB72E3548348}"/>
    <cellStyle name="Bilješka 3 2 2" xfId="3707" xr:uid="{8EF9B242-2C7B-4851-98C1-D1BC151F511C}"/>
    <cellStyle name="Bilješka 3 3" xfId="3320" xr:uid="{3C2C449A-5200-489B-B0CE-88C8A52A857D}"/>
    <cellStyle name="Bilješka 4" xfId="3489" xr:uid="{09DA5168-8FF6-4468-A5CC-4D7A21A43BF2}"/>
    <cellStyle name="Bilješka 4 2" xfId="3812" xr:uid="{4225F23A-F916-449F-8BDC-C1D9AAE7E7A6}"/>
    <cellStyle name="Bilješka 5" xfId="1837" xr:uid="{98F83F1F-37DF-48E2-BEA0-B664087522F0}"/>
    <cellStyle name="BROJ" xfId="1526" xr:uid="{F0A789F9-AB33-4A48-8B5F-2F5BA35E23DC}"/>
    <cellStyle name="Calcolo" xfId="181" xr:uid="{607BF57D-08B7-4051-A3E5-094CE9BC4E6D}"/>
    <cellStyle name="Calcolo 2" xfId="3153" xr:uid="{0C779E81-2B67-4ADB-BA59-09AEB4D43FE7}"/>
    <cellStyle name="Calcolo 2 2" xfId="3527" xr:uid="{61FE5D54-7F04-4598-A196-D6E761AC30F2}"/>
    <cellStyle name="Calcolo 2 2 2" xfId="3832" xr:uid="{4D2916E1-1C1A-48A2-85BB-D7068C16F91B}"/>
    <cellStyle name="Calcolo 2 3" xfId="3518" xr:uid="{5B96C19E-9EEE-46E1-AF66-5E18C4DB322D}"/>
    <cellStyle name="Calcolo 3" xfId="3513" xr:uid="{B04F0935-B77E-4598-9DC5-FFFECE1FCCB5}"/>
    <cellStyle name="Calcolo 3 2" xfId="3824" xr:uid="{A42CF014-9EEA-40F0-936A-A9405E68F17C}"/>
    <cellStyle name="Calcolo 4" xfId="3277" xr:uid="{1D0E4A00-CD10-444A-949A-718ABF2D6EFD}"/>
    <cellStyle name="Calculation 2" xfId="73" xr:uid="{F56FF62B-3259-4814-A247-D86315E5F702}"/>
    <cellStyle name="Calculation 2 2" xfId="446" xr:uid="{237DC96D-C307-4F67-8381-7040BA2ECFCD}"/>
    <cellStyle name="Calculation 2 2 2" xfId="1748" xr:uid="{C4CF90C8-3C41-4FBF-9DD3-688F5F8FE579}"/>
    <cellStyle name="Calculation 2 2 2 2" xfId="3184" xr:uid="{AA5686BE-B35D-4149-A6B2-71A5CCE438AC}"/>
    <cellStyle name="Calculation 2 2 2 2 2" xfId="3394" xr:uid="{113D48E7-0D30-4BEE-B2C7-687ABF8F6AFC}"/>
    <cellStyle name="Calculation 2 2 2 2 2 2" xfId="3758" xr:uid="{A2466033-AA37-48E0-9911-EDE81E98D3B5}"/>
    <cellStyle name="Calculation 2 2 2 2 3" xfId="3548" xr:uid="{549892A8-AA1B-4465-AA46-8A7F81C699A8}"/>
    <cellStyle name="Calculation 2 2 2 3" xfId="3488" xr:uid="{735D2B0B-44F9-48F9-8A0D-8B425CD3D102}"/>
    <cellStyle name="Calculation 2 2 2 3 2" xfId="3811" xr:uid="{A956B6B3-4937-4D0F-B143-AC3824EE8C20}"/>
    <cellStyle name="Calculation 2 2 2 4" xfId="3363" xr:uid="{F5A3CB1F-61ED-41B7-A9D0-FBFE353F7341}"/>
    <cellStyle name="Calculation 2 2 3" xfId="3155" xr:uid="{309E7B4C-C2F3-4CFA-9990-D70AC5B756D1}"/>
    <cellStyle name="Calculation 2 2 3 2" xfId="3229" xr:uid="{276FFF69-BCEC-4C88-B985-11AF5E71FB1C}"/>
    <cellStyle name="Calculation 2 2 3 2 2" xfId="3671" xr:uid="{3FFD9FFA-77CA-4069-9F2B-546237A1DAAF}"/>
    <cellStyle name="Calculation 2 2 3 3" xfId="3507" xr:uid="{0D04058F-3A7C-41C7-8DC6-AEB613250CE4}"/>
    <cellStyle name="Calculation 2 2 4" xfId="3255" xr:uid="{121F0C4D-3CCA-4F8F-919A-437A9F486FA7}"/>
    <cellStyle name="Calculation 2 2 4 2" xfId="3686" xr:uid="{31D30E07-1E3C-47A0-918C-93CEDE61197D}"/>
    <cellStyle name="Calculation 2 2 5" xfId="3219" xr:uid="{6C099EEE-7AB5-441F-AF8A-C74B7AFB9F66}"/>
    <cellStyle name="Calculation 2 3" xfId="539" xr:uid="{BAA4A01F-41F8-4293-A8BE-F51F1D39D62C}"/>
    <cellStyle name="Calculation 2 3 2" xfId="3161" xr:uid="{C2D2EAB8-9981-40F2-9B1C-BE471E12F15C}"/>
    <cellStyle name="Calculation 2 3 2 2" xfId="3271" xr:uid="{C2976113-8FBF-4D9B-9BE4-7F28E39557AD}"/>
    <cellStyle name="Calculation 2 3 2 2 2" xfId="3692" xr:uid="{BF5C198C-4370-4D8E-A8AA-7FB2DF71460A}"/>
    <cellStyle name="Calculation 2 3 2 3" xfId="3493" xr:uid="{B332AF71-2992-495A-BA1B-64393B584E5A}"/>
    <cellStyle name="Calculation 2 3 3" xfId="3413" xr:uid="{283560CF-42F6-47FF-A5C6-DEF9265AE91D}"/>
    <cellStyle name="Calculation 2 3 3 2" xfId="3766" xr:uid="{07301E4C-D154-4F24-AAFC-A08A415525BD}"/>
    <cellStyle name="Calculation 2 3 4" xfId="3373" xr:uid="{7465477B-3C0C-4429-8162-1A58F6C32FE4}"/>
    <cellStyle name="Calculation 2 4" xfId="943" xr:uid="{2138F1D4-8A45-46AF-B5B1-3F06D56C4384}"/>
    <cellStyle name="Calculation 2 4 2" xfId="3165" xr:uid="{25EECFB9-3D40-497B-A4C8-77859D34F5F1}"/>
    <cellStyle name="Calculation 2 4 2 2" xfId="3260" xr:uid="{492E36B8-3303-400C-8F57-B2B9F14B4846}"/>
    <cellStyle name="Calculation 2 4 2 2 2" xfId="3687" xr:uid="{C18EE7DA-5A71-4361-B243-47EFC978A82F}"/>
    <cellStyle name="Calculation 2 4 2 3" xfId="3273" xr:uid="{CB487230-C42C-43AE-9155-911E18379BCE}"/>
    <cellStyle name="Calculation 2 4 3" xfId="3515" xr:uid="{DB640B69-80A1-4EA1-AF04-B47F5B8C82E9}"/>
    <cellStyle name="Calculation 2 4 3 2" xfId="3825" xr:uid="{DF854FD8-6B38-45B6-90B1-CE1C1BC7E63E}"/>
    <cellStyle name="Calculation 2 4 4" xfId="3415" xr:uid="{45922D02-119D-4E5B-B9F6-21674752FAAF}"/>
    <cellStyle name="Calculation 2 5" xfId="965" xr:uid="{0D6D08E5-CDF9-44E7-9558-A0EA9BE7687F}"/>
    <cellStyle name="Calculation 2 5 2" xfId="3166" xr:uid="{D9C16184-C302-4110-828F-09030537D7F6}"/>
    <cellStyle name="Calculation 2 5 2 2" xfId="3405" xr:uid="{A97289D9-DA65-4BA4-871B-B00E0CE6E832}"/>
    <cellStyle name="Calculation 2 5 2 2 2" xfId="3763" xr:uid="{26DB66B2-7F54-44C0-ADF9-B9B362ECB409}"/>
    <cellStyle name="Calculation 2 5 2 3" xfId="3409" xr:uid="{6852AFAD-3FD1-47D8-9681-7379AFBAC5E7}"/>
    <cellStyle name="Calculation 2 5 3" xfId="3512" xr:uid="{77310BFC-5337-49A2-9AEB-51A6693FA6C6}"/>
    <cellStyle name="Calculation 2 5 3 2" xfId="3823" xr:uid="{C514D116-0866-4A4C-AC83-F4589B158810}"/>
    <cellStyle name="Calculation 2 5 4" xfId="3231" xr:uid="{5851F3A9-1409-4A7C-B022-70D68E6B769D}"/>
    <cellStyle name="Calculation 2 6" xfId="938" xr:uid="{19015D2D-42AA-49E2-AB5C-0C0CD5518E6A}"/>
    <cellStyle name="Calculation 2 6 2" xfId="3164" xr:uid="{69C62CD3-F523-4164-BB13-EC9866BB5255}"/>
    <cellStyle name="Calculation 2 6 2 2" xfId="3351" xr:uid="{D0DB110E-7834-4765-8439-8D7D68C8F78F}"/>
    <cellStyle name="Calculation 2 6 2 2 2" xfId="3736" xr:uid="{676D87CF-8DBC-47CF-87BC-23DBD126C5CB}"/>
    <cellStyle name="Calculation 2 6 2 3" xfId="3297" xr:uid="{E63A46B8-DD81-4BAB-9C0A-5FEC14C85364}"/>
    <cellStyle name="Calculation 2 6 3" xfId="3279" xr:uid="{5A197614-D445-4C00-9D78-DB3BCA4201B1}"/>
    <cellStyle name="Calculation 2 6 3 2" xfId="3696" xr:uid="{31072510-BD55-4176-A059-61A4CC06FAF9}"/>
    <cellStyle name="Calculation 2 6 4" xfId="3262" xr:uid="{321FF7CF-EB3C-4C70-BA2A-14A505795314}"/>
    <cellStyle name="Calculation 2 7" xfId="1599" xr:uid="{7429B899-65C6-4D2F-A24C-0927647D1AF7}"/>
    <cellStyle name="Calculation 2 7 2" xfId="3179" xr:uid="{CBCD63D1-1A03-4536-A3D0-14EC4A07012E}"/>
    <cellStyle name="Calculation 2 7 2 2" xfId="3474" xr:uid="{C091914E-4C77-4723-94AF-BC80144A5F7C}"/>
    <cellStyle name="Calculation 2 7 2 2 2" xfId="3803" xr:uid="{D3A13ACA-F12B-4475-9C66-54B6D81F6EFB}"/>
    <cellStyle name="Calculation 2 7 2 3" xfId="3470" xr:uid="{0036C034-26D1-4D37-80CF-4B2FFBE31154}"/>
    <cellStyle name="Calculation 2 7 3" xfId="3294" xr:uid="{E3F8210C-33B9-483A-BDA9-5B60872EC40E}"/>
    <cellStyle name="Calculation 2 7 3 2" xfId="3705" xr:uid="{2C1BBBEE-4D75-4903-A28E-26FFD6B16608}"/>
    <cellStyle name="Calculation 2 7 4" xfId="3475" xr:uid="{8E975348-515E-4F3D-83F0-58680904DABA}"/>
    <cellStyle name="Calculation 2 8" xfId="1747" xr:uid="{4872CE3C-6F86-44D0-B8FD-14178039D095}"/>
    <cellStyle name="Calculation 2 8 2" xfId="3183" xr:uid="{A6DD9B54-A1F4-4FB1-AF6F-D92927BC8516}"/>
    <cellStyle name="Calculation 2 8 2 2" xfId="3307" xr:uid="{763FFBE0-3DD3-4892-BD7F-9F7407B793B1}"/>
    <cellStyle name="Calculation 2 8 2 2 2" xfId="3713" xr:uid="{6CFC15C1-C31F-414B-8BD0-96CED827C253}"/>
    <cellStyle name="Calculation 2 8 2 3" xfId="3447" xr:uid="{E5DE2587-526B-4065-A6D5-83BD40A55624}"/>
    <cellStyle name="Calculation 2 8 3" xfId="3386" xr:uid="{A5382B16-CEF8-4240-834D-49E2E6BEB97A}"/>
    <cellStyle name="Calculation 2 8 3 2" xfId="3752" xr:uid="{52C36C8D-AFE6-4F80-A24D-0100569E42CF}"/>
    <cellStyle name="Calculation 2 8 4" xfId="3448" xr:uid="{485902BF-26F6-4911-9948-C4F93B7B81BC}"/>
    <cellStyle name="Calculation 2 9" xfId="131" xr:uid="{0E99D52C-DD12-4AF3-9FED-C62874370E53}"/>
    <cellStyle name="Calculation 3" xfId="1749" xr:uid="{75D8B145-CB00-4E5C-9F95-41F87BD8E42D}"/>
    <cellStyle name="Calculation 3 2" xfId="3185" xr:uid="{2086DD89-ABF6-43E8-8AAF-36AC9AB25CE4}"/>
    <cellStyle name="Calculation 3 2 2" xfId="3536" xr:uid="{FD3C54DC-963E-454A-A2AF-6A2B5332BA64}"/>
    <cellStyle name="Calculation 3 2 2 2" xfId="3839" xr:uid="{35DFD827-258B-4234-B109-F27588CA9652}"/>
    <cellStyle name="Calculation 3 2 3" xfId="3267" xr:uid="{843A1D49-D8F3-4B4F-B43D-464C93978F47}"/>
    <cellStyle name="Calculation 3 3" xfId="3315" xr:uid="{DC575EBE-9D05-4CDC-AA9E-4F8E603DFF09}"/>
    <cellStyle name="Calculation 3 3 2" xfId="3717" xr:uid="{60C9E990-3721-46FF-A647-E7CD71A80D44}"/>
    <cellStyle name="Calculation 3 4" xfId="3543" xr:uid="{26C43286-4C01-479F-89C2-5E435B54C0FB}"/>
    <cellStyle name="Cella collegata" xfId="182" xr:uid="{0B4C3C1A-F862-4570-BEB3-DF4B69DFF197}"/>
    <cellStyle name="Cella da controllare" xfId="183" xr:uid="{88573E41-E9CD-4B61-B893-A6784C3CA9E0}"/>
    <cellStyle name="Check Cell 2" xfId="69" xr:uid="{71B23108-1884-4A57-A94E-2DCA7754B6D3}"/>
    <cellStyle name="Check Cell 2 2" xfId="447" xr:uid="{A994F17F-D22D-4DE4-90B1-D41B956C9D56}"/>
    <cellStyle name="Check Cell 2 2 2" xfId="1751" xr:uid="{7EE329C6-A1E3-436B-B9C7-D56C94667A18}"/>
    <cellStyle name="Check Cell 2 3" xfId="540" xr:uid="{349A7AE6-AD8C-4992-8CBA-4F993A78F981}"/>
    <cellStyle name="Check Cell 2 4" xfId="1163" xr:uid="{1A1D713F-EAA8-456B-ADAC-69B92802A667}"/>
    <cellStyle name="Check Cell 2 5" xfId="933" xr:uid="{A66F6BC7-71D0-47EF-8387-324B7A6B89FD}"/>
    <cellStyle name="Check Cell 2 6" xfId="1174" xr:uid="{F045A77C-E707-4EF9-8140-05FF1AEAA46A}"/>
    <cellStyle name="Check Cell 2 7" xfId="1600" xr:uid="{3EE11CD7-B9F8-4182-9DBA-D7EBD4D05397}"/>
    <cellStyle name="Check Cell 2 8" xfId="1750" xr:uid="{DE0CB8BF-41E8-42A3-B1C0-46E9EBD28750}"/>
    <cellStyle name="Check Cell 2 9" xfId="133" xr:uid="{45BBD832-8DD6-483C-9A13-21AD14171B6F}"/>
    <cellStyle name="Check Cell 3" xfId="1752" xr:uid="{D4BB7CE3-C788-45E6-891D-CBC0C11A096B}"/>
    <cellStyle name="Cjenik 1" xfId="1753" xr:uid="{EF2A93FD-1052-4935-B8E9-730E665B21F2}"/>
    <cellStyle name="Cjenik 1 10" xfId="3498" xr:uid="{EAFC31FD-E588-4FB8-BE7D-6D61C7D92FA1}"/>
    <cellStyle name="Cjenik 1 10 2" xfId="3817" xr:uid="{D6609336-F373-4A31-AD1D-9A0A4601EB99}"/>
    <cellStyle name="Cjenik 1 11" xfId="3463" xr:uid="{6BD98CFD-BAA3-4735-A719-AB61F0924A01}"/>
    <cellStyle name="Cjenik 1 11 2" xfId="3797" xr:uid="{418A0D3C-D624-4B71-85C9-61C6623B9A0B}"/>
    <cellStyle name="Cjenik 1 12" xfId="3425" xr:uid="{2CD6932A-097B-4AB7-9A6B-7A1CB982D2B2}"/>
    <cellStyle name="Cjenik 1 12 2" xfId="3771" xr:uid="{9084E5BA-015C-4F02-AF0D-D44C27383068}"/>
    <cellStyle name="Cjenik 1 13" xfId="3261" xr:uid="{DC364950-50FF-4EC6-9C51-05D819F26EDE}"/>
    <cellStyle name="Cjenik 1 13 2" xfId="3688" xr:uid="{8DC783BF-9CDB-4582-B004-2FB5CF8E0025}"/>
    <cellStyle name="Cjenik 1 14" xfId="3221" xr:uid="{CA689532-0D3A-4527-B807-91C5C16C283E}"/>
    <cellStyle name="Cjenik 1 14 2" xfId="3665" xr:uid="{C6FF44B6-8098-4B00-AF39-C8FF645D6A67}"/>
    <cellStyle name="Cjenik 1 15" xfId="3252" xr:uid="{44DF5ACF-2952-465C-B5EA-A6A03D2B0202}"/>
    <cellStyle name="Cjenik 1 15 2" xfId="3683" xr:uid="{428B3850-74F3-4A99-AC7C-6EF6164578B0}"/>
    <cellStyle name="Cjenik 1 16" xfId="3374" xr:uid="{3D51CF96-C124-4BCC-A2B0-04D128741507}"/>
    <cellStyle name="Cjenik 1 16 2" xfId="3746" xr:uid="{16FE16BE-6303-4B4C-83AF-5984EC473668}"/>
    <cellStyle name="Cjenik 1 17" xfId="3251" xr:uid="{DEC5BF56-DAF5-4949-8189-AF26CE693FE2}"/>
    <cellStyle name="Cjenik 1 2" xfId="3377" xr:uid="{5760A66D-76AA-47AA-BAC7-B0FD64228360}"/>
    <cellStyle name="Cjenik 1 2 2" xfId="3748" xr:uid="{AA7F1D0A-32FD-40EE-BE05-94B387D6444A}"/>
    <cellStyle name="Cjenik 1 3" xfId="3477" xr:uid="{AD7BD79B-FA91-4BED-8265-5E56420E1A05}"/>
    <cellStyle name="Cjenik 1 3 2" xfId="3805" xr:uid="{CEA9353A-C56A-430A-90DA-73795BDABDCA}"/>
    <cellStyle name="Cjenik 1 4" xfId="3313" xr:uid="{29199720-137E-4203-9C6D-60E8FA3B29C1}"/>
    <cellStyle name="Cjenik 1 4 2" xfId="3715" xr:uid="{F94C037F-DC20-4E79-9673-21E8A212B42D}"/>
    <cellStyle name="Cjenik 1 5" xfId="3345" xr:uid="{5F9509AF-1783-4AE0-91BA-A596968824CD}"/>
    <cellStyle name="Cjenik 1 5 2" xfId="3733" xr:uid="{ED98DAEC-F31A-412A-9868-122AA4918DB7}"/>
    <cellStyle name="Cjenik 1 6" xfId="3385" xr:uid="{1B261A00-B20B-4AA6-B4A3-C61546A9B16E}"/>
    <cellStyle name="Cjenik 1 6 2" xfId="3751" xr:uid="{021B7476-6534-4F4A-B18A-4BDD7B0C7671}"/>
    <cellStyle name="Cjenik 1 7" xfId="3235" xr:uid="{F9EEA0A8-AF30-4548-9031-9F10046FD8A1}"/>
    <cellStyle name="Cjenik 1 7 2" xfId="3674" xr:uid="{A0D06556-044C-40D8-83EE-554BB55E3B12}"/>
    <cellStyle name="Cjenik 1 8" xfId="3250" xr:uid="{3BD4F685-468A-490E-828D-12E8048E300B}"/>
    <cellStyle name="Cjenik 1 8 2" xfId="3682" xr:uid="{F8E92C51-E92B-465D-9C2D-4796B5C8718E}"/>
    <cellStyle name="Cjenik 1 9" xfId="3323" xr:uid="{9CB9B223-44EA-42CE-BCAE-F26DBEAD271F}"/>
    <cellStyle name="Cjenik 1 9 2" xfId="3721" xr:uid="{0F4D5BDD-CBAF-40D9-92A2-40E148995D08}"/>
    <cellStyle name="Cjenik 2" xfId="1754" xr:uid="{C4DA7F04-84BE-424B-854B-9D2F8A119267}"/>
    <cellStyle name="Cjenik 2 10" xfId="3431" xr:uid="{E8D56E05-DB83-436B-A3BB-9699D5734522}"/>
    <cellStyle name="Cjenik 2 10 2" xfId="3776" xr:uid="{D34FBAC8-BFEC-4B86-9616-8316AB8C0719}"/>
    <cellStyle name="Cjenik 2 11" xfId="3465" xr:uid="{220A7932-FD43-4BEF-9354-3583F9A7907F}"/>
    <cellStyle name="Cjenik 2 11 2" xfId="3798" xr:uid="{F1999AED-560F-42A6-8CA8-AC0C9362E72B}"/>
    <cellStyle name="Cjenik 2 12" xfId="3314" xr:uid="{6CBC816C-E92B-4FDC-9BA4-0B151CC04BBD}"/>
    <cellStyle name="Cjenik 2 12 2" xfId="3716" xr:uid="{35C23C8A-18EB-4353-BAA5-8824B34EFBC0}"/>
    <cellStyle name="Cjenik 2 13" xfId="3254" xr:uid="{F43FD943-4FA2-4292-AD60-8A45554A1158}"/>
    <cellStyle name="Cjenik 2 13 2" xfId="3685" xr:uid="{3342AB93-13B3-4A9B-B07C-83E2DA51E069}"/>
    <cellStyle name="Cjenik 2 14" xfId="3280" xr:uid="{FE21F8DB-C966-45F5-9C2B-9717C156C818}"/>
    <cellStyle name="Cjenik 2 14 2" xfId="3697" xr:uid="{5251467A-B812-45D7-A4AD-69267403E5AC}"/>
    <cellStyle name="Cjenik 2 15" xfId="3356" xr:uid="{11C58542-BB28-446B-B080-9EBE61B620DB}"/>
    <cellStyle name="Cjenik 2 15 2" xfId="3739" xr:uid="{7261442C-DBB3-4E26-BEBA-4ED2F7DCB7D4}"/>
    <cellStyle name="Cjenik 2 16" xfId="3272" xr:uid="{A20BBA5D-912B-45CA-932E-C990A9D0E5DF}"/>
    <cellStyle name="Cjenik 2 16 2" xfId="3693" xr:uid="{EA796E09-FE62-4FCC-85B3-245F03D5CC0C}"/>
    <cellStyle name="Cjenik 2 17" xfId="3428" xr:uid="{26B24CA4-4AD9-4DD7-AD1F-248567A9C043}"/>
    <cellStyle name="Cjenik 2 2" xfId="3378" xr:uid="{C6B59348-60F4-4B4A-B332-E44D8BFFB066}"/>
    <cellStyle name="Cjenik 2 2 2" xfId="3749" xr:uid="{46E6E63F-E392-4FD0-8C2A-103DECE85469}"/>
    <cellStyle name="Cjenik 2 3" xfId="3476" xr:uid="{4C152C4E-C6A7-482A-A0DF-4D913F302B2B}"/>
    <cellStyle name="Cjenik 2 3 2" xfId="3804" xr:uid="{FFEB04B4-1535-4E36-9B69-BC3E94904EE8}"/>
    <cellStyle name="Cjenik 2 4" xfId="3417" xr:uid="{1B5B3B38-91FB-46CA-BDB9-D358E526D5B9}"/>
    <cellStyle name="Cjenik 2 4 2" xfId="3768" xr:uid="{13FE2A1A-623D-47A8-924E-40A524E4599C}"/>
    <cellStyle name="Cjenik 2 5" xfId="3456" xr:uid="{5EA7E7D6-FAE2-4F9C-9C2A-F1A318F2B07A}"/>
    <cellStyle name="Cjenik 2 5 2" xfId="3794" xr:uid="{BC2BF4C0-2B65-4DEF-B9F5-1C0B9DD75787}"/>
    <cellStyle name="Cjenik 2 6" xfId="3438" xr:uid="{5FF22B9F-867A-4260-9DEE-28F44D950100}"/>
    <cellStyle name="Cjenik 2 6 2" xfId="3783" xr:uid="{8EF8EEE0-00D1-468B-A64C-FF084F07B8EB}"/>
    <cellStyle name="Cjenik 2 7" xfId="3453" xr:uid="{289ABBB5-E500-4D10-9A17-2EF5A6D3E295}"/>
    <cellStyle name="Cjenik 2 7 2" xfId="3791" xr:uid="{57B4ED7E-1449-4058-A99D-57FBBBA5AF67}"/>
    <cellStyle name="Cjenik 2 8" xfId="3444" xr:uid="{23E4D9C2-6A5E-4AD1-BAEF-F54BAB6CDA82}"/>
    <cellStyle name="Cjenik 2 8 2" xfId="3786" xr:uid="{C4CEB6DA-8BF0-42E9-86BF-20B61989C543}"/>
    <cellStyle name="Cjenik 2 9" xfId="3308" xr:uid="{42B19B3E-5523-40CA-8701-0219556619AE}"/>
    <cellStyle name="Cjenik 2 9 2" xfId="3714" xr:uid="{1D2D0F26-7992-4B51-A50B-C9E3CA1FB507}"/>
    <cellStyle name="Colore 1" xfId="184" xr:uid="{8A28695B-3939-4322-9886-D5C7C64FEC12}"/>
    <cellStyle name="Colore 2" xfId="185" xr:uid="{20B63EFC-5F71-469A-B0FD-8E8CB04DC7B4}"/>
    <cellStyle name="Colore 3" xfId="186" xr:uid="{A60174EF-116C-4E7A-9393-1C58E54668AA}"/>
    <cellStyle name="Colore 4" xfId="187" xr:uid="{9D2F6699-2B6F-4C1B-A450-47242F311566}"/>
    <cellStyle name="Colore 5" xfId="188" xr:uid="{4FD218EE-B0BE-4659-9258-559ECF91DF67}"/>
    <cellStyle name="Colore 6" xfId="189" xr:uid="{C107CDD1-52C3-4AEE-97F2-6154C14F3D9F}"/>
    <cellStyle name="Comma [0] 2" xfId="1755" xr:uid="{CB3CE736-759F-493E-B580-1F33BF3470F8}"/>
    <cellStyle name="Comma [0] 2 2" xfId="3652" xr:uid="{DAFED7BA-6269-4B9D-A5FE-C1D88BF092CE}"/>
    <cellStyle name="Comma [0] 2 2 2" xfId="4642" xr:uid="{DC84A1C8-93C7-408D-8507-08842BDA4770}"/>
    <cellStyle name="Comma [0] 2 3" xfId="4160" xr:uid="{9A98A4F3-F259-4487-B680-584E817ABC07}"/>
    <cellStyle name="Comma 2" xfId="108" xr:uid="{DD683643-0769-4DEA-83D7-6A471A8BFB3A}"/>
    <cellStyle name="Comma 2 10" xfId="1545" xr:uid="{9965FCAE-FD4A-4AED-9B32-B3179F7DC3AB}"/>
    <cellStyle name="Comma 2 11" xfId="1562" xr:uid="{F64C365E-7715-411D-B292-C10ADBBF8F7C}"/>
    <cellStyle name="Comma 2 12" xfId="1570" xr:uid="{CD50BB98-30F5-43C5-ADDB-9FD107A13D29}"/>
    <cellStyle name="Comma 2 13" xfId="1572" xr:uid="{08F1127D-ABED-4FA2-AD5A-15DF1712558A}"/>
    <cellStyle name="Comma 2 14" xfId="1601" xr:uid="{D6BA0B8A-4CF7-411A-A22E-877525FE15A0}"/>
    <cellStyle name="Comma 2 14 2" xfId="3651" xr:uid="{E96BD5C6-F274-4DAE-9690-2B5DFFEB2F43}"/>
    <cellStyle name="Comma 2 14 2 2" xfId="4641" xr:uid="{F0D0FC10-43F8-46EF-9BBB-E19BB8669D91}"/>
    <cellStyle name="Comma 2 14 3" xfId="4159" xr:uid="{9B669421-DA1D-4321-AF92-0AFA42E8E9D0}"/>
    <cellStyle name="Comma 2 15" xfId="1756" xr:uid="{B489B3D9-BC77-46D0-883D-6B4AA1C80A80}"/>
    <cellStyle name="Comma 2 15 2" xfId="3653" xr:uid="{5D5EB8F4-02CC-4754-97B8-2C063E96357E}"/>
    <cellStyle name="Comma 2 15 2 2" xfId="4643" xr:uid="{DBC9E804-22F6-41D8-9B40-BEE850786DE1}"/>
    <cellStyle name="Comma 2 15 3" xfId="4161" xr:uid="{D9A6BCB9-5B2C-402A-9ED4-961A8F23D8C5}"/>
    <cellStyle name="Comma 2 16" xfId="3598" xr:uid="{CDD33DFA-A9AE-4FA3-8848-8DD1075BF0B0}"/>
    <cellStyle name="Comma 2 16 2" xfId="4588" xr:uid="{602442AC-CB1E-4088-9F56-43B537A6A605}"/>
    <cellStyle name="Comma 2 17" xfId="3889" xr:uid="{BE9E7160-9501-488D-994E-526802CCE713}"/>
    <cellStyle name="Comma 2 2" xfId="209" xr:uid="{5AF78079-7E7C-4B79-AF10-F607C903C8DF}"/>
    <cellStyle name="Comma 2 2 10" xfId="3891" xr:uid="{3A04BBDC-CCD4-4B1E-88F3-0EAAC0CB1120}"/>
    <cellStyle name="Comma 2 2 2" xfId="262" xr:uid="{C03B5C7D-FFD7-457E-9080-B16979AA040B}"/>
    <cellStyle name="Comma 2 2 2 10" xfId="369" xr:uid="{0FAECDCD-85CE-44DA-88E7-9899E177CF29}"/>
    <cellStyle name="Comma 2 2 2 10 2" xfId="3605" xr:uid="{6BE48D07-E20B-4F19-A707-88969DA0D252}"/>
    <cellStyle name="Comma 2 2 2 10 2 2" xfId="4595" xr:uid="{D006D21F-5393-4C39-8577-5B7504ED0B1B}"/>
    <cellStyle name="Comma 2 2 2 10 3" xfId="3932" xr:uid="{9DC3D5DC-13C3-4A71-9B65-EB484CD3DDEA}"/>
    <cellStyle name="Comma 2 2 2 11" xfId="659" xr:uid="{62E48120-7402-45CE-AC14-6CF5E7C9B86F}"/>
    <cellStyle name="Comma 2 2 2 11 2" xfId="3624" xr:uid="{935EAC63-DCA8-49BE-AB0A-4999B569FCD5}"/>
    <cellStyle name="Comma 2 2 2 11 2 2" xfId="4614" xr:uid="{AC9962B5-3398-497E-B0BA-41A314E8353B}"/>
    <cellStyle name="Comma 2 2 2 11 3" xfId="3976" xr:uid="{173EF427-B712-45A3-AE2B-B41CE73EC233}"/>
    <cellStyle name="Comma 2 2 2 12" xfId="832" xr:uid="{0CB752C6-C3A5-483B-8317-C0E481141864}"/>
    <cellStyle name="Comma 2 2 2 12 2" xfId="3637" xr:uid="{9EE7B0F7-F8F4-49F6-9855-575AEC54FFC0}"/>
    <cellStyle name="Comma 2 2 2 12 2 2" xfId="4627" xr:uid="{667C83D0-8160-4355-A0E0-8CB78B13E75F}"/>
    <cellStyle name="Comma 2 2 2 12 3" xfId="4026" xr:uid="{A246AF4A-ABC9-4D70-AE8F-84B784082E19}"/>
    <cellStyle name="Comma 2 2 2 13" xfId="850" xr:uid="{43580C27-3E29-4A5C-AE10-348AD38F8980}"/>
    <cellStyle name="Comma 2 2 2 13 2" xfId="3639" xr:uid="{A2C3DAEE-3DB7-44D6-BC1C-C497374294ED}"/>
    <cellStyle name="Comma 2 2 2 13 2 2" xfId="4629" xr:uid="{B8A52211-F10B-4C26-9FBA-AC88082D3016}"/>
    <cellStyle name="Comma 2 2 2 13 3" xfId="4032" xr:uid="{76E5FB0C-C53E-4A4F-A55F-2C47E8322248}"/>
    <cellStyle name="Comma 2 2 2 14" xfId="867" xr:uid="{BC83CE6D-795B-4483-B308-9F4C2657A876}"/>
    <cellStyle name="Comma 2 2 2 14 2" xfId="3641" xr:uid="{01601D21-FC69-455F-B94B-4E7FFEA6ACD3}"/>
    <cellStyle name="Comma 2 2 2 14 2 2" xfId="4631" xr:uid="{049CB75B-41B9-40F3-8F16-51C9699B6A88}"/>
    <cellStyle name="Comma 2 2 2 14 3" xfId="4038" xr:uid="{C1553B76-1FFE-4BE4-A066-D3B121A601E7}"/>
    <cellStyle name="Comma 2 2 2 2" xfId="449" xr:uid="{E785FF1A-4871-451A-83A4-27FFE32FF48F}"/>
    <cellStyle name="Comma 2 2 2 2 2" xfId="3612" xr:uid="{6AE81339-93A5-44EC-9CED-5830149334B3}"/>
    <cellStyle name="Comma 2 2 2 2 2 2" xfId="4602" xr:uid="{F9975680-298A-4C92-B36C-E8A9188858F0}"/>
    <cellStyle name="Comma 2 2 2 2 3" xfId="3942" xr:uid="{9F164281-4627-4B63-AAF0-B922D9FD221E}"/>
    <cellStyle name="Comma 2 2 2 3" xfId="626" xr:uid="{1C570D0B-3328-40CB-886D-C884393B963B}"/>
    <cellStyle name="Comma 2 2 2 3 2" xfId="3621" xr:uid="{1E57FEC0-50ED-4572-9495-EFE0D56F6749}"/>
    <cellStyle name="Comma 2 2 2 3 2 2" xfId="4611" xr:uid="{C3FB43BC-4143-4E5C-895B-A30685F39EB2}"/>
    <cellStyle name="Comma 2 2 2 3 3" xfId="3964" xr:uid="{28E576A7-AC37-42F2-A089-666ADC0F5146}"/>
    <cellStyle name="Comma 2 2 2 4" xfId="622" xr:uid="{73521DE7-6E97-4C21-9584-E9466D7A3990}"/>
    <cellStyle name="Comma 2 2 2 4 2" xfId="3620" xr:uid="{C785DEFB-A63B-4A97-BACA-1C08106E37C9}"/>
    <cellStyle name="Comma 2 2 2 4 2 2" xfId="4610" xr:uid="{74D96FFB-E211-4C87-8383-3DE847FEA5A7}"/>
    <cellStyle name="Comma 2 2 2 4 3" xfId="3963" xr:uid="{D068A0EA-BEEF-4E3F-9E62-016966C2ECF5}"/>
    <cellStyle name="Comma 2 2 2 5" xfId="373" xr:uid="{62152E1B-E7C1-46CB-82F2-D4F405131550}"/>
    <cellStyle name="Comma 2 2 2 5 2" xfId="3607" xr:uid="{A17082A9-CB44-41C4-9492-DC4A3FB401DC}"/>
    <cellStyle name="Comma 2 2 2 5 2 2" xfId="4597" xr:uid="{97FD7322-A150-4E41-BC63-7C59154C405B}"/>
    <cellStyle name="Comma 2 2 2 5 3" xfId="3934" xr:uid="{537F6AB7-0547-4649-9DDF-B453E6784702}"/>
    <cellStyle name="Comma 2 2 2 6" xfId="297" xr:uid="{C7C05A50-6935-4BB0-B189-D495083C38DB}"/>
    <cellStyle name="Comma 2 2 2 6 2" xfId="3601" xr:uid="{D96CEEB0-23ED-4C56-B5AB-1A3440CE2E8B}"/>
    <cellStyle name="Comma 2 2 2 6 2 2" xfId="4591" xr:uid="{5DA49610-8569-4FD8-BDFB-E3515E71CEA5}"/>
    <cellStyle name="Comma 2 2 2 6 3" xfId="3908" xr:uid="{2C8EE327-EF06-4FCA-806D-282C4A34A923}"/>
    <cellStyle name="Comma 2 2 2 7" xfId="328" xr:uid="{4326ADB4-7EF9-4C36-B0BB-A4991B1DD193}"/>
    <cellStyle name="Comma 2 2 2 7 2" xfId="3602" xr:uid="{4FDC9C66-C675-4BDC-9FDB-6621B2EF83EF}"/>
    <cellStyle name="Comma 2 2 2 7 2 2" xfId="4592" xr:uid="{F0738ABB-6013-4679-83E9-92132CE831DE}"/>
    <cellStyle name="Comma 2 2 2 7 3" xfId="3916" xr:uid="{5C38A9DF-8B6E-4F7C-986C-0778E5898A91}"/>
    <cellStyle name="Comma 2 2 2 8" xfId="748" xr:uid="{98DB1BF2-694F-47EB-B1FE-7B776BEDE1BE}"/>
    <cellStyle name="Comma 2 2 2 8 2" xfId="3630" xr:uid="{3370F601-DE8E-482A-BD50-3E9D4C741D09}"/>
    <cellStyle name="Comma 2 2 2 8 2 2" xfId="4620" xr:uid="{9AEBAD53-F269-4304-8D0A-3005EF13F4A7}"/>
    <cellStyle name="Comma 2 2 2 8 3" xfId="4001" xr:uid="{C82EEFA3-376E-43C0-9980-E679661B98ED}"/>
    <cellStyle name="Comma 2 2 2 9" xfId="767" xr:uid="{517D1F0B-43A1-459D-9FC7-B063351C7EB2}"/>
    <cellStyle name="Comma 2 2 2 9 2" xfId="3631" xr:uid="{5024AA62-DE18-482B-99A6-AA2952FC7AC4}"/>
    <cellStyle name="Comma 2 2 2 9 2 2" xfId="4621" xr:uid="{1B6C3BD2-93F9-4614-9B5D-246510F53AD8}"/>
    <cellStyle name="Comma 2 2 2 9 3" xfId="4005" xr:uid="{7C21997A-1DF3-4594-B483-2009D895C3A7}"/>
    <cellStyle name="Comma 2 2 3" xfId="542" xr:uid="{7674973B-EE56-4B2D-A288-5B10DEB489D2}"/>
    <cellStyle name="Comma 2 2 3 2" xfId="3615" xr:uid="{A7ACA364-463B-4538-86E0-ED05089EEC3F}"/>
    <cellStyle name="Comma 2 2 3 2 2" xfId="4605" xr:uid="{660CD9C5-C3B6-4570-9A33-A75BCAA417E3}"/>
    <cellStyle name="Comma 2 2 3 3" xfId="3949" xr:uid="{7FA9BFAF-F528-4409-97D2-BE0E5B04289D}"/>
    <cellStyle name="Comma 2 2 4" xfId="584" xr:uid="{C90205B9-528C-4882-8288-A84482080327}"/>
    <cellStyle name="Comma 2 2 5" xfId="1146" xr:uid="{7529E8D1-D031-4116-8E13-092DE17043F2}"/>
    <cellStyle name="Comma 2 2 5 2" xfId="3642" xr:uid="{CFDB7FC4-AF65-4D1D-A63D-8BC0C1ED6AF6}"/>
    <cellStyle name="Comma 2 2 5 2 2" xfId="4632" xr:uid="{BD49FE4C-D0AC-482F-8A8B-D48DE6EFF238}"/>
    <cellStyle name="Comma 2 2 5 3" xfId="4098" xr:uid="{2EE7AE83-818F-4DBD-9496-98D060EFF504}"/>
    <cellStyle name="Comma 2 2 6" xfId="1247" xr:uid="{5830F8E6-10FF-43DA-BBF3-77A33B6D9F73}"/>
    <cellStyle name="Comma 2 2 6 2" xfId="3644" xr:uid="{06E950D0-B009-4775-910B-33B346237AC5}"/>
    <cellStyle name="Comma 2 2 6 2 2" xfId="4634" xr:uid="{E5D744BD-8349-4F68-9A2A-6F39481AB3B6}"/>
    <cellStyle name="Comma 2 2 6 3" xfId="4115" xr:uid="{467D1F53-EF01-4568-B9BD-41D4207C3F65}"/>
    <cellStyle name="Comma 2 2 7" xfId="1260" xr:uid="{6BA1E2F1-B9EF-48A1-AFC0-E465D08194BF}"/>
    <cellStyle name="Comma 2 2 7 2" xfId="3647" xr:uid="{3751A5B6-46CA-434F-BAB7-9858023D093C}"/>
    <cellStyle name="Comma 2 2 7 2 2" xfId="4637" xr:uid="{765B0DFC-1FD5-4043-AEB2-3A828667DF79}"/>
    <cellStyle name="Comma 2 2 7 3" xfId="4118" xr:uid="{5DDFA00C-46E9-4587-8F2C-0E3184715643}"/>
    <cellStyle name="Comma 2 2 8" xfId="1757" xr:uid="{7C05504D-693A-49AB-985B-69988ECEB23D}"/>
    <cellStyle name="Comma 2 2 9" xfId="3599" xr:uid="{DA26C3C3-223E-480B-B8D1-9C9681C45DDC}"/>
    <cellStyle name="Comma 2 2 9 2" xfId="4589" xr:uid="{2E936118-8BC9-40C3-8338-6F60A5124C82}"/>
    <cellStyle name="Comma 2 3" xfId="210" xr:uid="{C619BA06-6EC0-4DA3-B79B-3062B84DA054}"/>
    <cellStyle name="Comma 2 3 2" xfId="263" xr:uid="{65E57235-EECD-48BC-A54B-E24E5C9AD24C}"/>
    <cellStyle name="Comma 2 3 3" xfId="1758" xr:uid="{4266C688-26A1-4412-A2C9-C5107E62BC24}"/>
    <cellStyle name="Comma 2 4" xfId="448" xr:uid="{7A7149A1-43DB-4B57-90E3-66915DA70D2B}"/>
    <cellStyle name="Comma 2 4 2" xfId="1759" xr:uid="{1A3869BD-D903-4A13-BDF1-361603898BC1}"/>
    <cellStyle name="Comma 2 4 3" xfId="3611" xr:uid="{245D6E36-50F4-459A-BF03-4798FD7C2AB4}"/>
    <cellStyle name="Comma 2 4 3 2" xfId="4601" xr:uid="{9B153AFA-332F-4BD8-881C-D9CD73790862}"/>
    <cellStyle name="Comma 2 4 4" xfId="3941" xr:uid="{72A1DD34-D365-4305-8648-AD4C7974853E}"/>
    <cellStyle name="Comma 2 5" xfId="541" xr:uid="{DE5774B2-82B6-489A-8B8E-179374D6F61A}"/>
    <cellStyle name="Comma 2 5 2" xfId="1760" xr:uid="{D27DA439-E718-419E-9D8E-5CE740DB8FF0}"/>
    <cellStyle name="Comma 2 5 2 2" xfId="3654" xr:uid="{4D8084CD-08E2-4959-B388-5DF7DF113F12}"/>
    <cellStyle name="Comma 2 5 2 2 2" xfId="4644" xr:uid="{B33A0CF4-F804-49F5-AFCB-04558900EBAE}"/>
    <cellStyle name="Comma 2 5 2 3" xfId="4162" xr:uid="{4304221F-E0E6-47FE-B551-E24BD689ECE4}"/>
    <cellStyle name="Comma 2 5 3" xfId="3614" xr:uid="{A90B105F-E14D-40E1-B310-E5A641659F25}"/>
    <cellStyle name="Comma 2 5 3 2" xfId="4604" xr:uid="{6135596B-FDF3-4E29-8356-86D572699640}"/>
    <cellStyle name="Comma 2 5 4" xfId="3948" xr:uid="{548F16B7-CC6D-4F16-971C-C3A579200EAB}"/>
    <cellStyle name="Comma 2 6" xfId="1274" xr:uid="{68C70B6D-3F54-44EE-98D5-D2E27D616C55}"/>
    <cellStyle name="Comma 2 6 2" xfId="3650" xr:uid="{82EA08B1-194F-40BD-B999-BDB4CBCAE09F}"/>
    <cellStyle name="Comma 2 6 2 2" xfId="4640" xr:uid="{01F72336-BD1D-4287-8653-CEEB677EE2DF}"/>
    <cellStyle name="Comma 2 6 3" xfId="4121" xr:uid="{511442D1-7C08-4928-AC58-F31DDDED4EE3}"/>
    <cellStyle name="Comma 2 7" xfId="1226" xr:uid="{DC030DF7-1FAE-499F-A491-61CF3A842DBA}"/>
    <cellStyle name="Comma 2 7 2" xfId="3643" xr:uid="{FB753370-AAE3-40F7-B2A0-2B6A4CCB35CB}"/>
    <cellStyle name="Comma 2 7 2 2" xfId="4633" xr:uid="{DDEE2B90-0597-4267-8A26-94C3EE92463B}"/>
    <cellStyle name="Comma 2 7 3" xfId="4113" xr:uid="{AD925E19-69F2-4124-8DA3-126DC29577B7}"/>
    <cellStyle name="Comma 2 8" xfId="1254" xr:uid="{8468AD3D-AE82-4265-9100-7DC7B2B44ADF}"/>
    <cellStyle name="Comma 2 8 2" xfId="3646" xr:uid="{D0FF004A-F5F3-401B-A2DB-0F7DAD34C35F}"/>
    <cellStyle name="Comma 2 8 2 2" xfId="4636" xr:uid="{135C3003-E598-42E5-A606-4705B0D63C30}"/>
    <cellStyle name="Comma 2 8 3" xfId="4117" xr:uid="{8E4CC95C-6903-4626-A77A-B3D75B7B0CC1}"/>
    <cellStyle name="Comma 2 9" xfId="1527" xr:uid="{4A0F9DBC-0831-4245-B119-83BB6316268A}"/>
    <cellStyle name="Comma 3" xfId="109" xr:uid="{68185664-1F89-4988-ACF2-1A6F2BAD89F5}"/>
    <cellStyle name="Comma 3 2" xfId="255" xr:uid="{A9267940-A8D3-458E-AF47-D3CFC8F68B54}"/>
    <cellStyle name="Comma 3 2 10" xfId="805" xr:uid="{8CFF3B85-B6F3-49A2-88E3-6055083C6A44}"/>
    <cellStyle name="Comma 3 2 11" xfId="795" xr:uid="{2F932D2D-F5E9-4421-9D02-1A8125E0CA96}"/>
    <cellStyle name="Comma 3 2 12" xfId="811" xr:uid="{9CDAD591-0B74-4048-9E90-22F935C2C9A9}"/>
    <cellStyle name="Comma 3 2 13" xfId="624" xr:uid="{7F9AB054-8887-4D01-8ED2-3475344A8BED}"/>
    <cellStyle name="Comma 3 2 14" xfId="469" xr:uid="{4923EE33-4946-4E23-B004-21D176CA78F4}"/>
    <cellStyle name="Comma 3 2 15" xfId="1262" xr:uid="{240D9535-667F-4E2B-A9DF-B75ECD08B0B8}"/>
    <cellStyle name="Comma 3 2 16" xfId="1246" xr:uid="{15D2CC45-2122-4FAC-9E25-0FFD3895D4C8}"/>
    <cellStyle name="Comma 3 2 17" xfId="1197" xr:uid="{2E6C9E56-0999-41A1-8D48-1D2D3BC2DCDC}"/>
    <cellStyle name="Comma 3 2 18" xfId="1603" xr:uid="{2341B3A6-59BA-47C2-A87A-876E3B552BD1}"/>
    <cellStyle name="Comma 3 2 19" xfId="1762" xr:uid="{03DF6AD3-8550-47C2-95A8-A0BA9AB36417}"/>
    <cellStyle name="Comma 3 2 2" xfId="451" xr:uid="{FB512F33-EC86-4EF2-ACC7-0DF0A4D622D9}"/>
    <cellStyle name="Comma 3 2 3" xfId="628" xr:uid="{D110A4AF-D629-4D87-BFA8-B98B5F82605E}"/>
    <cellStyle name="Comma 3 2 4" xfId="688" xr:uid="{60B62D35-5B6B-4637-AA18-D69F4BE04AA5}"/>
    <cellStyle name="Comma 3 2 5" xfId="580" xr:uid="{05F41263-6F4E-4CEC-B39E-CF41C79AC15A}"/>
    <cellStyle name="Comma 3 2 6" xfId="675" xr:uid="{9B777C18-4045-4BBE-A5A0-820E48E1D50F}"/>
    <cellStyle name="Comma 3 2 7" xfId="399" xr:uid="{5721A045-FB30-4026-AB42-25FE18E1D127}"/>
    <cellStyle name="Comma 3 2 8" xfId="690" xr:uid="{4149E7F7-17C7-4D1C-B284-E1676AB0ADF3}"/>
    <cellStyle name="Comma 3 2 9" xfId="645" xr:uid="{2DECC0EE-688F-4C6C-99BD-58020D811E9A}"/>
    <cellStyle name="Comma 3 3" xfId="450" xr:uid="{80BB085C-A569-45AC-9D94-237B6BE737C5}"/>
    <cellStyle name="Comma 3 3 2" xfId="1763" xr:uid="{F08FA6F4-7767-4545-B476-294E5F0D5E4D}"/>
    <cellStyle name="Comma 3 4" xfId="543" xr:uid="{2B77FDB9-F5C9-4F85-BA04-B510CEBAF772}"/>
    <cellStyle name="Comma 3 5" xfId="1273" xr:uid="{A3AAA102-A79E-4F18-81DB-124F59E8BE08}"/>
    <cellStyle name="Comma 3 6" xfId="1241" xr:uid="{0558DD58-A5B4-444C-BB87-A414337C4263}"/>
    <cellStyle name="Comma 3 7" xfId="1268" xr:uid="{5F1F5828-8088-4416-882F-312BFD807570}"/>
    <cellStyle name="Comma 3 8" xfId="1602" xr:uid="{D4C176D2-DA52-45CD-9E94-8AC4550539F0}"/>
    <cellStyle name="Comma 3 9" xfId="1761" xr:uid="{3360DDE6-E87C-4634-A82D-B335CA525D37}"/>
    <cellStyle name="Comma 4" xfId="110" xr:uid="{D5E1B771-F488-49A1-BFB6-32C55A8394DD}"/>
    <cellStyle name="Comma 4 10" xfId="763" xr:uid="{7B3CC642-9F19-4F92-A786-6CEFDA809528}"/>
    <cellStyle name="Comma 4 11" xfId="782" xr:uid="{CFAF5100-3685-4D0A-AF00-4AB2694AA1CE}"/>
    <cellStyle name="Comma 4 12" xfId="740" xr:uid="{639E4B6D-13AC-4434-8E6D-C551C65DE5AA}"/>
    <cellStyle name="Comma 4 13" xfId="838" xr:uid="{64C7A432-767D-4485-8018-25C147D3ECFE}"/>
    <cellStyle name="Comma 4 14" xfId="856" xr:uid="{4B7F9E1C-B853-4486-8A97-3E8725A65458}"/>
    <cellStyle name="Comma 4 15" xfId="873" xr:uid="{20176B03-8AC7-4912-808E-9A14C1F8AFF5}"/>
    <cellStyle name="Comma 4 16" xfId="888" xr:uid="{1259AB45-4555-4CC4-AB5D-A1A2309AAEBF}"/>
    <cellStyle name="Comma 4 17" xfId="900" xr:uid="{07A98986-6AEF-4369-9799-F970938538FE}"/>
    <cellStyle name="Comma 4 18" xfId="909" xr:uid="{F6574099-4101-4199-9EC0-422B040C4FC6}"/>
    <cellStyle name="Comma 4 19" xfId="916" xr:uid="{7F82F801-F9F1-47DB-8FA1-E5DC0BC30267}"/>
    <cellStyle name="Comma 4 2" xfId="111" xr:uid="{B2FF56B9-456B-496C-8F1A-540169BD8F0D}"/>
    <cellStyle name="Comma 4 2 10" xfId="680" xr:uid="{8B134846-34B7-4FD2-8CFC-F8CBF2EE0AEF}"/>
    <cellStyle name="Comma 4 2 11" xfId="329" xr:uid="{2F46651F-8762-403D-B015-49D9246658CD}"/>
    <cellStyle name="Comma 4 2 12" xfId="648" xr:uid="{D2F36AA4-6F71-4207-A235-E7F269816567}"/>
    <cellStyle name="Comma 4 2 13" xfId="783" xr:uid="{B39A2AF4-3A2E-423E-AD55-53130157D170}"/>
    <cellStyle name="Comma 4 2 14" xfId="301" xr:uid="{B97F5FA8-DB82-4661-8F23-12EB52A94B42}"/>
    <cellStyle name="Comma 4 2 15" xfId="666" xr:uid="{A9C5D35D-E672-4754-A9ED-B1F970AB4190}"/>
    <cellStyle name="Comma 4 2 16" xfId="404" xr:uid="{ADAA6664-4806-4B16-98BF-010488C1FCFD}"/>
    <cellStyle name="Comma 4 2 17" xfId="917" xr:uid="{05F7E4C5-A4CF-4C0F-A90F-26EA345781A2}"/>
    <cellStyle name="Comma 4 2 18" xfId="1007" xr:uid="{571124B1-3519-44BC-B8C7-A999FDB7FBF6}"/>
    <cellStyle name="Comma 4 2 19" xfId="950" xr:uid="{FD2C3C08-1548-4EDB-B5EB-D11D3CC69010}"/>
    <cellStyle name="Comma 4 2 2" xfId="191" xr:uid="{36CBF00B-75AF-4010-8142-4D3556A08984}"/>
    <cellStyle name="Comma 4 2 2 2" xfId="260" xr:uid="{6B307D1B-85C7-482E-8951-C5C2601BE8A2}"/>
    <cellStyle name="Comma 4 2 20" xfId="1058" xr:uid="{D3E56DFD-B5FA-4B79-BC62-3BE0D3320950}"/>
    <cellStyle name="Comma 4 2 21" xfId="1000" xr:uid="{74FA4D16-35C2-4675-89F1-BC05F210D69F}"/>
    <cellStyle name="Comma 4 2 22" xfId="1092" xr:uid="{570C58CF-CE01-4FE2-BA86-61C0BFBFE305}"/>
    <cellStyle name="Comma 4 2 23" xfId="1114" xr:uid="{A7428D6E-6E07-4BC4-BCC6-194FAB20FF78}"/>
    <cellStyle name="Comma 4 2 24" xfId="1136" xr:uid="{D3044DAF-E963-424E-BE48-92A8EA4E3CCA}"/>
    <cellStyle name="Comma 4 2 25" xfId="1158" xr:uid="{1D18F6FA-19AC-4ACC-BDDD-F56130B1788B}"/>
    <cellStyle name="Comma 4 2 26" xfId="1181" xr:uid="{8EE74252-7D50-4232-BB32-0E68581950C2}"/>
    <cellStyle name="Comma 4 2 27" xfId="1364" xr:uid="{144E754F-B616-4435-A335-BB3662A1077E}"/>
    <cellStyle name="Comma 4 2 28" xfId="1403" xr:uid="{6F08F3D9-28AD-4553-9246-76368996172D}"/>
    <cellStyle name="Comma 4 2 29" xfId="1432" xr:uid="{E4C98B04-491F-4C75-A9F9-3EFE702F0ECB}"/>
    <cellStyle name="Comma 4 2 3" xfId="257" xr:uid="{64B179CF-7FE0-4576-99E7-CB371A5D0EA0}"/>
    <cellStyle name="Comma 4 2 30" xfId="1381" xr:uid="{C977F1FB-D4D9-421C-8932-3E945919B1CB}"/>
    <cellStyle name="Comma 4 2 31" xfId="1479" xr:uid="{E43EE13A-ED15-4216-B1DF-C9D4384E883E}"/>
    <cellStyle name="Comma 4 2 32" xfId="1491" xr:uid="{4D05B08A-614B-4FED-8E7F-DF714705F138}"/>
    <cellStyle name="Comma 4 2 33" xfId="1510" xr:uid="{40ADCF76-6537-45DC-9B12-CF84FDCD060A}"/>
    <cellStyle name="Comma 4 2 34" xfId="1496" xr:uid="{050899FD-BF81-481F-9BC2-A7D11C433359}"/>
    <cellStyle name="Comma 4 2 35" xfId="1958" xr:uid="{78741E0F-99A5-4867-84A7-DA2C71688C65}"/>
    <cellStyle name="Comma 4 2 36" xfId="1959" xr:uid="{FF482F23-3A4E-46F7-9F78-C9C757E12528}"/>
    <cellStyle name="Comma 4 2 4" xfId="335" xr:uid="{4BD1D14E-5E2B-408A-BCD8-40CFB07CDA2A}"/>
    <cellStyle name="Comma 4 2 5" xfId="362" xr:uid="{AFBF6431-7D1C-4441-BD8C-A494921E8B19}"/>
    <cellStyle name="Comma 4 2 6" xfId="660" xr:uid="{5563FF67-49EB-4C83-8594-43BA5ED3BC50}"/>
    <cellStyle name="Comma 4 2 7" xfId="395" xr:uid="{6EF64CFA-BD2E-420C-A230-3489E2472641}"/>
    <cellStyle name="Comma 4 2 8" xfId="673" xr:uid="{0B8279C8-18AB-4716-90FB-0F8DC2FC1626}"/>
    <cellStyle name="Comma 4 2 9" xfId="608" xr:uid="{E41139F1-D8CF-417D-BF02-8873828EB747}"/>
    <cellStyle name="Comma 4 20" xfId="1008" xr:uid="{96A1F710-4E8F-4F68-8F2F-1193C12D7A66}"/>
    <cellStyle name="Comma 4 21" xfId="925" xr:uid="{B21993B2-C350-4163-A47D-343114F1FF22}"/>
    <cellStyle name="Comma 4 22" xfId="982" xr:uid="{04F8FBE4-1615-4874-97C4-61D041387A55}"/>
    <cellStyle name="Comma 4 23" xfId="1063" xr:uid="{8DF4918C-F03E-4362-9B40-966E2A9B9C98}"/>
    <cellStyle name="Comma 4 24" xfId="1003" xr:uid="{974EB738-32A3-462F-8DFB-FF17ACEE90F1}"/>
    <cellStyle name="Comma 4 25" xfId="1128" xr:uid="{9933C596-570E-4519-9486-93418AE231E0}"/>
    <cellStyle name="Comma 4 26" xfId="1151" xr:uid="{C237FE38-31A6-4919-9C04-699B848E7B23}"/>
    <cellStyle name="Comma 4 27" xfId="1173" xr:uid="{2F29C1E1-E848-4CF9-9CF0-5267C5733AD3}"/>
    <cellStyle name="Comma 4 28" xfId="1196" xr:uid="{6149B10C-E228-4986-BD89-81F44E8A9111}"/>
    <cellStyle name="Comma 4 29" xfId="1272" xr:uid="{C37FC1C6-0E24-4A0E-BD81-D178CD8030C0}"/>
    <cellStyle name="Comma 4 3" xfId="190" xr:uid="{8D4958B2-3FEB-46C3-AFBE-D91217F5B549}"/>
    <cellStyle name="Comma 4 3 2" xfId="259" xr:uid="{C9BA2013-5AFC-4209-8A9E-A94FA7AB5E31}"/>
    <cellStyle name="Comma 4 30" xfId="1214" xr:uid="{98BDC666-E38F-4522-878C-7004EE47E4CC}"/>
    <cellStyle name="Comma 4 31" xfId="1265" xr:uid="{E88C23C1-042B-4A0B-92A4-2C5FC396BC4F}"/>
    <cellStyle name="Comma 4 32" xfId="1363" xr:uid="{658AF95F-1C59-498D-A6C1-5899786871FF}"/>
    <cellStyle name="Comma 4 33" xfId="1404" xr:uid="{EC2E1C88-65AC-4F89-906B-8C01BBAC5E57}"/>
    <cellStyle name="Comma 4 34" xfId="1433" xr:uid="{6E1301E6-2813-4F8F-A738-D268C2922176}"/>
    <cellStyle name="Comma 4 35" xfId="1480" xr:uid="{A3EDED3C-E78A-496B-AB20-01301631D401}"/>
    <cellStyle name="Comma 4 36" xfId="1499" xr:uid="{ABF473C2-9A0A-45DB-AED9-9D31F09D71A2}"/>
    <cellStyle name="Comma 4 37" xfId="1504" xr:uid="{76FA759A-CBED-4D3B-96B4-5FC8DD9A9530}"/>
    <cellStyle name="Comma 4 38" xfId="1505" xr:uid="{B99289AE-CC67-40F8-A07F-C20A6D48605C}"/>
    <cellStyle name="Comma 4 39" xfId="1514" xr:uid="{E18D0CE7-911B-4D6E-A9CB-7473CE2886D2}"/>
    <cellStyle name="Comma 4 4" xfId="256" xr:uid="{9D620844-4ABB-4917-B20B-CBDDF0F567A4}"/>
    <cellStyle name="Comma 4 40" xfId="1604" xr:uid="{16F23FE4-23CB-41C4-B7EA-B02BEB37C60D}"/>
    <cellStyle name="Comma 4 41" xfId="1764" xr:uid="{111D9EDC-D96D-446B-8B80-7FF72471BB7B}"/>
    <cellStyle name="Comma 4 42" xfId="1960" xr:uid="{DF4CD7DE-42DD-49D3-9EBD-B89AC153D280}"/>
    <cellStyle name="Comma 4 43" xfId="1961" xr:uid="{7F11B98B-FBED-4117-A0DF-FBADD54D65F7}"/>
    <cellStyle name="Comma 4 5" xfId="334" xr:uid="{74CAD80D-CBE9-48E3-BF02-35A9D02796B7}"/>
    <cellStyle name="Comma 4 6" xfId="582" xr:uid="{E3E8FB3D-D614-4CD6-B561-07014EB6BAE6}"/>
    <cellStyle name="Comma 4 7" xfId="363" xr:uid="{A9EDBC94-1FE0-4DAD-BB54-128E75B96DC8}"/>
    <cellStyle name="Comma 4 8" xfId="711" xr:uid="{6C787AF4-7D83-42D7-B6AA-3C58E5E37656}"/>
    <cellStyle name="Comma 4 9" xfId="737" xr:uid="{00165AD8-EAB9-499B-94DF-1723E54A9C62}"/>
    <cellStyle name="Comma 5" xfId="211" xr:uid="{17FEDCDF-BC6D-41A9-95C6-37E1E22A22C6}"/>
    <cellStyle name="Comma 5 10" xfId="289" xr:uid="{77552D88-5151-43B6-A547-056E8841F81A}"/>
    <cellStyle name="Comma 5 10 2" xfId="1962" xr:uid="{D105581A-38AD-4DED-891D-5D433730788B}"/>
    <cellStyle name="Comma 5 10 3" xfId="1963" xr:uid="{554DC691-B70E-4683-B8E1-3E97F7840EC6}"/>
    <cellStyle name="Comma 5 11" xfId="697" xr:uid="{BD5D8557-0BC9-422B-AFCB-2669E7BBCA4D}"/>
    <cellStyle name="Comma 5 11 2" xfId="1964" xr:uid="{20DB610A-ABC8-4D69-A311-7790CEEC99E5}"/>
    <cellStyle name="Comma 5 11 3" xfId="1965" xr:uid="{026AD066-BD88-4EF6-A3CC-F938EDFA737A}"/>
    <cellStyle name="Comma 5 12" xfId="725" xr:uid="{F69B1E61-3FF9-46FF-96E3-F7F2146C995A}"/>
    <cellStyle name="Comma 5 12 2" xfId="1966" xr:uid="{89F0F9F1-A50E-40DB-B814-AC177BD9E798}"/>
    <cellStyle name="Comma 5 12 3" xfId="1967" xr:uid="{B859DEB3-E003-4F92-B99F-8DAD73F159C5}"/>
    <cellStyle name="Comma 5 13" xfId="750" xr:uid="{C2C56D4A-CD70-40A4-A604-6A11B84CBA23}"/>
    <cellStyle name="Comma 5 13 2" xfId="1968" xr:uid="{6940097C-A331-4FDF-AA5E-5875F63073F6}"/>
    <cellStyle name="Comma 5 13 3" xfId="1969" xr:uid="{A1878FCE-5C0D-4188-935D-616FCC69428D}"/>
    <cellStyle name="Comma 5 14" xfId="368" xr:uid="{0E849E70-CEB1-4D47-B707-E2AF90356FEA}"/>
    <cellStyle name="Comma 5 14 2" xfId="1970" xr:uid="{0843C065-2EC8-4EFE-BC84-8CDBB581F837}"/>
    <cellStyle name="Comma 5 14 3" xfId="1971" xr:uid="{DA442D02-5E8E-4096-B9BC-303F633C06CA}"/>
    <cellStyle name="Comma 5 15" xfId="808" xr:uid="{0448138D-F087-4F69-9BCC-EBF019E71D3C}"/>
    <cellStyle name="Comma 5 15 2" xfId="1972" xr:uid="{A9E469CC-B3B6-4095-AB58-E7B63A461D9E}"/>
    <cellStyle name="Comma 5 15 3" xfId="1973" xr:uid="{0915A285-9F09-45A7-907E-578F485DD07A}"/>
    <cellStyle name="Comma 5 16" xfId="621" xr:uid="{B4431F91-FBA8-4168-99A7-F96E7C495531}"/>
    <cellStyle name="Comma 5 16 2" xfId="1974" xr:uid="{770F18A2-C7FC-4E75-ADA9-C543629B2A1D}"/>
    <cellStyle name="Comma 5 16 3" xfId="1975" xr:uid="{BF8C7592-B0AE-4C94-97AE-420DC97260EC}"/>
    <cellStyle name="Comma 5 17" xfId="366" xr:uid="{B716065F-AB2E-44A1-ACA6-03EE713D9C3D}"/>
    <cellStyle name="Comma 5 17 2" xfId="1976" xr:uid="{0634278E-A89C-4CC1-8B27-B9AE80DEFF82}"/>
    <cellStyle name="Comma 5 17 3" xfId="1977" xr:uid="{9C8CB460-EFF1-4EB6-B86A-03523B0079BC}"/>
    <cellStyle name="Comma 5 18" xfId="668" xr:uid="{E2977C4E-5540-490C-9FF0-0CDFEA2773AC}"/>
    <cellStyle name="Comma 5 18 2" xfId="1978" xr:uid="{2C056BC1-9515-40DE-80F9-955E419763AB}"/>
    <cellStyle name="Comma 5 18 3" xfId="1979" xr:uid="{401A0136-1BDE-48E6-9E0A-3F868E9125B4}"/>
    <cellStyle name="Comma 5 19" xfId="1014" xr:uid="{B7C02B1F-8EED-434D-8E81-1A3DAFFA35C2}"/>
    <cellStyle name="Comma 5 19 2" xfId="1980" xr:uid="{27CF10F6-D6D8-45E2-9DC0-A06FAE1D38A9}"/>
    <cellStyle name="Comma 5 19 3" xfId="1981" xr:uid="{5FF19B2A-0218-451C-89A7-9B941C8CF48F}"/>
    <cellStyle name="Comma 5 2" xfId="212" xr:uid="{B3936FF7-0D00-4E41-9C33-FAFBC85B3899}"/>
    <cellStyle name="Comma 5 2 10" xfId="745" xr:uid="{E577AA12-7FAB-4B7B-B47F-443745FAA457}"/>
    <cellStyle name="Comma 5 2 10 2" xfId="1982" xr:uid="{B100DF3D-5963-489E-8091-21E169EAF501}"/>
    <cellStyle name="Comma 5 2 10 3" xfId="1983" xr:uid="{2103A7F2-458F-471A-BA55-60D1D0DBA1A6}"/>
    <cellStyle name="Comma 5 2 11" xfId="629" xr:uid="{0988CE43-0340-485F-8385-8B42B1858809}"/>
    <cellStyle name="Comma 5 2 11 2" xfId="1984" xr:uid="{4B1DD0C8-358A-4C33-923A-27B623F1A73F}"/>
    <cellStyle name="Comma 5 2 11 3" xfId="1985" xr:uid="{A5626D13-A3C3-4E9A-90F3-D707CA0B5D20}"/>
    <cellStyle name="Comma 5 2 12" xfId="607" xr:uid="{1A3E75E7-0488-4C5A-8649-BAB728C3560C}"/>
    <cellStyle name="Comma 5 2 12 2" xfId="1986" xr:uid="{64CF75C1-BD47-443D-8F8D-29E45EECD7E0}"/>
    <cellStyle name="Comma 5 2 12 3" xfId="1987" xr:uid="{1651EFE8-C59E-4EB0-A868-DE85BD8D89F5}"/>
    <cellStyle name="Comma 5 2 13" xfId="619" xr:uid="{A3C93613-9C14-4A4A-8240-56B9B696C9AC}"/>
    <cellStyle name="Comma 5 2 13 2" xfId="1988" xr:uid="{849F90E0-BABB-4676-BC3B-C93D1A0AB3E7}"/>
    <cellStyle name="Comma 5 2 13 3" xfId="1989" xr:uid="{2D1FE59E-4D9B-47E1-8C4D-F8A903DEFFE7}"/>
    <cellStyle name="Comma 5 2 14" xfId="753" xr:uid="{E4342252-4A43-44D9-9AB3-200F3EDD3334}"/>
    <cellStyle name="Comma 5 2 14 2" xfId="1990" xr:uid="{450D9DAC-4898-4881-9BF2-272D0FA8BC46}"/>
    <cellStyle name="Comma 5 2 14 3" xfId="1991" xr:uid="{34E7B3E1-C0CF-408F-B352-4E2908203587}"/>
    <cellStyle name="Comma 5 2 15" xfId="325" xr:uid="{0341002D-381C-404A-8CDA-30DC71246B40}"/>
    <cellStyle name="Comma 5 2 15 2" xfId="1992" xr:uid="{BAD5CC45-53C2-418F-86B4-45CC18FD974D}"/>
    <cellStyle name="Comma 5 2 15 3" xfId="1993" xr:uid="{83EC0B1B-99F9-4E16-AA40-17F321A15B6B}"/>
    <cellStyle name="Comma 5 2 16" xfId="815" xr:uid="{EF827E5A-8375-4F99-BF93-0934DF532D80}"/>
    <cellStyle name="Comma 5 2 16 2" xfId="1994" xr:uid="{1B772286-136E-45F8-88FD-92A024836A94}"/>
    <cellStyle name="Comma 5 2 16 3" xfId="1995" xr:uid="{FE3773DD-80A3-4F75-8F90-C668D0A4E20B}"/>
    <cellStyle name="Comma 5 2 17" xfId="727" xr:uid="{64D69EA8-0098-4856-BC99-1D0E9405210B}"/>
    <cellStyle name="Comma 5 2 17 2" xfId="1996" xr:uid="{5F9A61D8-C00A-43F7-A3B7-2EB919847F64}"/>
    <cellStyle name="Comma 5 2 17 3" xfId="1997" xr:uid="{D6469317-2D92-4E9B-B51D-B27B889F3780}"/>
    <cellStyle name="Comma 5 2 18" xfId="1015" xr:uid="{727BB437-06BA-4769-A2E5-84C2FC992233}"/>
    <cellStyle name="Comma 5 2 18 2" xfId="1998" xr:uid="{EB6915D7-B90D-4062-BBF2-0E17EAF66AA2}"/>
    <cellStyle name="Comma 5 2 18 3" xfId="1999" xr:uid="{ECA9D1FF-876F-4412-B7C6-3CEC8CCAA569}"/>
    <cellStyle name="Comma 5 2 19" xfId="991" xr:uid="{1730F984-4F9A-40C2-86D3-2D2D08E9F384}"/>
    <cellStyle name="Comma 5 2 19 2" xfId="2000" xr:uid="{FD3DBB5B-143B-48FE-BAE6-B81D8D8F0417}"/>
    <cellStyle name="Comma 5 2 19 3" xfId="2001" xr:uid="{6CA245D0-00AE-41EA-8A54-9565E497AADB}"/>
    <cellStyle name="Comma 5 2 2" xfId="236" xr:uid="{D66EE138-4BCA-469D-9C5E-B56C5BC23F11}"/>
    <cellStyle name="Comma 5 2 2 10" xfId="627" xr:uid="{571D8316-A7FF-4888-85C5-4C4DE8418941}"/>
    <cellStyle name="Comma 5 2 2 10 2" xfId="2002" xr:uid="{E0AF9C00-20EC-4D45-8E71-AA0ED8EAEFD0}"/>
    <cellStyle name="Comma 5 2 2 10 3" xfId="2003" xr:uid="{CF0DE21C-B187-4DBD-8FC4-FA9470E26A23}"/>
    <cellStyle name="Comma 5 2 2 11" xfId="544" xr:uid="{4561FCE6-0676-4735-87A9-260046595FAA}"/>
    <cellStyle name="Comma 5 2 2 11 2" xfId="2004" xr:uid="{E2CE60F4-55CF-42DA-A75A-43ADB9C83B10}"/>
    <cellStyle name="Comma 5 2 2 11 3" xfId="2005" xr:uid="{EDBA8B6B-7BEB-4F24-833E-7D563C5D9F70}"/>
    <cellStyle name="Comma 5 2 2 12" xfId="842" xr:uid="{69DDA828-F21C-4A9B-A06B-F3642DA35DCC}"/>
    <cellStyle name="Comma 5 2 2 12 2" xfId="2006" xr:uid="{7089B0A3-9E81-4EAD-AD03-2341394E9383}"/>
    <cellStyle name="Comma 5 2 2 12 3" xfId="2007" xr:uid="{3EB46286-DA67-40A7-8C13-F0F94D66B699}"/>
    <cellStyle name="Comma 5 2 2 13" xfId="860" xr:uid="{4865DCD5-2808-482C-88DA-150F3FC3FEB7}"/>
    <cellStyle name="Comma 5 2 2 13 2" xfId="2008" xr:uid="{548398BD-0A9E-4A06-9578-3A210864BCF9}"/>
    <cellStyle name="Comma 5 2 2 13 3" xfId="2009" xr:uid="{AEEC97A7-4794-4E3D-9A04-09C1BFECB239}"/>
    <cellStyle name="Comma 5 2 2 14" xfId="877" xr:uid="{7CF5AE7B-2C0F-41FA-B627-79660279B793}"/>
    <cellStyle name="Comma 5 2 2 14 2" xfId="2010" xr:uid="{A89CD0BF-5317-40CD-8B17-33D7A367B0CB}"/>
    <cellStyle name="Comma 5 2 2 14 3" xfId="2011" xr:uid="{09133980-2CF1-45DE-888A-A6732A4E669F}"/>
    <cellStyle name="Comma 5 2 2 15" xfId="892" xr:uid="{637CDFFB-E2DC-4505-A28F-AB7ACCA9BDE2}"/>
    <cellStyle name="Comma 5 2 2 15 2" xfId="2012" xr:uid="{A40E01C0-E08C-48BA-A69B-05BA21FB198E}"/>
    <cellStyle name="Comma 5 2 2 15 3" xfId="2013" xr:uid="{308C8AF8-575A-43EC-AA16-94DC20A18D82}"/>
    <cellStyle name="Comma 5 2 2 16" xfId="1037" xr:uid="{B2876402-9C4C-4BB6-B415-7C791A81D897}"/>
    <cellStyle name="Comma 5 2 2 16 2" xfId="2014" xr:uid="{1AB6FD7B-D9B1-422A-A732-BD57275CFB7B}"/>
    <cellStyle name="Comma 5 2 2 16 3" xfId="2015" xr:uid="{E8CBD2DF-21AD-4D56-B9FA-755E38E9EB54}"/>
    <cellStyle name="Comma 5 2 2 17" xfId="978" xr:uid="{6C988E91-B1BF-44E7-B77D-1F571E01BF22}"/>
    <cellStyle name="Comma 5 2 2 17 2" xfId="2016" xr:uid="{CC05C677-142E-44E7-9917-E88E3B688BEC}"/>
    <cellStyle name="Comma 5 2 2 17 3" xfId="2017" xr:uid="{7D929A34-57A9-4167-B661-9E9D7B1E95C8}"/>
    <cellStyle name="Comma 5 2 2 18" xfId="1045" xr:uid="{A5E56A3A-F313-4F99-897E-B9FE9485AF82}"/>
    <cellStyle name="Comma 5 2 2 18 2" xfId="2018" xr:uid="{F17D6D21-56B8-42E0-8312-62DCEFE99FCF}"/>
    <cellStyle name="Comma 5 2 2 18 3" xfId="2019" xr:uid="{FC96239C-7C11-4548-B615-0BEE80555B79}"/>
    <cellStyle name="Comma 5 2 2 19" xfId="924" xr:uid="{19457C64-CD36-4BA1-97E2-0DBA6136AEC1}"/>
    <cellStyle name="Comma 5 2 2 19 2" xfId="2020" xr:uid="{004FF454-E81A-4865-87E2-54ADFC6E20DC}"/>
    <cellStyle name="Comma 5 2 2 19 3" xfId="2021" xr:uid="{0262C01D-DA2F-4072-A59C-EF305AA6BCD5}"/>
    <cellStyle name="Comma 5 2 2 2" xfId="270" xr:uid="{EBDD0D8D-DBBF-4A5C-8950-411492E03472}"/>
    <cellStyle name="Comma 5 2 2 2 2" xfId="2022" xr:uid="{FAA9F6AA-46F7-493B-8CC8-B42A27DC4059}"/>
    <cellStyle name="Comma 5 2 2 2 3" xfId="2023" xr:uid="{DECA3FE3-7ECE-4E3D-B032-7126C9E2D6E6}"/>
    <cellStyle name="Comma 5 2 2 20" xfId="1031" xr:uid="{7935B7EE-0627-4C3B-90F0-BAA6AEC23CFC}"/>
    <cellStyle name="Comma 5 2 2 20 2" xfId="2024" xr:uid="{8DC80CA1-0BAE-474D-8675-05F9B1136A75}"/>
    <cellStyle name="Comma 5 2 2 20 3" xfId="2025" xr:uid="{630354A3-721A-4C95-ACA9-9E09B7578F87}"/>
    <cellStyle name="Comma 5 2 2 21" xfId="979" xr:uid="{4485AB0C-884E-4142-80EE-DFF7BF64F31D}"/>
    <cellStyle name="Comma 5 2 2 21 2" xfId="2026" xr:uid="{0517F678-380E-41D5-A5A0-8A502D28A6A7}"/>
    <cellStyle name="Comma 5 2 2 21 3" xfId="2027" xr:uid="{C932FDCF-3EAF-4E3E-ABA9-ACB589327BB4}"/>
    <cellStyle name="Comma 5 2 2 22" xfId="996" xr:uid="{599F3D50-ED29-40C1-B2A3-967C9A630031}"/>
    <cellStyle name="Comma 5 2 2 22 2" xfId="2028" xr:uid="{786CDE3B-B5A5-47DB-992D-F45A59B3C346}"/>
    <cellStyle name="Comma 5 2 2 22 3" xfId="2029" xr:uid="{AC48491E-0B85-4595-BF38-417EB8850AB0}"/>
    <cellStyle name="Comma 5 2 2 23" xfId="937" xr:uid="{2F2E2896-57C7-4284-8A4E-877C222B634D}"/>
    <cellStyle name="Comma 5 2 2 23 2" xfId="2030" xr:uid="{1CCD3FB1-2155-4B23-A846-53EDED1362DD}"/>
    <cellStyle name="Comma 5 2 2 23 3" xfId="2031" xr:uid="{D6D11AD3-A250-4541-9B65-8FB198ED7892}"/>
    <cellStyle name="Comma 5 2 2 24" xfId="954" xr:uid="{D015446F-630D-491D-85A4-A592A8EE2D2A}"/>
    <cellStyle name="Comma 5 2 2 24 2" xfId="2032" xr:uid="{3A51301D-E118-4D2B-A715-FD986E697C8D}"/>
    <cellStyle name="Comma 5 2 2 24 3" xfId="2033" xr:uid="{32E8DC37-E151-47EC-985D-08435EA04F01}"/>
    <cellStyle name="Comma 5 2 2 25" xfId="956" xr:uid="{5E6D304D-A6F8-4413-8FE6-9F876165BFE3}"/>
    <cellStyle name="Comma 5 2 2 25 2" xfId="2034" xr:uid="{2E842A3D-3A85-4C1F-9E6C-380709C5FC6E}"/>
    <cellStyle name="Comma 5 2 2 25 3" xfId="2035" xr:uid="{7FFCC430-5D38-4184-897B-AF158957A47D}"/>
    <cellStyle name="Comma 5 2 2 26" xfId="1408" xr:uid="{8A2037C6-EE01-430D-AC16-4CCB53A7979A}"/>
    <cellStyle name="Comma 5 2 2 26 2" xfId="2036" xr:uid="{BF28A0AF-BE93-471C-8666-53FF1D8E4B48}"/>
    <cellStyle name="Comma 5 2 2 26 3" xfId="2037" xr:uid="{1C5D80D7-7011-4521-A951-FA3A141AD8BB}"/>
    <cellStyle name="Comma 5 2 2 27" xfId="1461" xr:uid="{2F1AD79F-A9D3-4461-AC65-0268A47FF237}"/>
    <cellStyle name="Comma 5 2 2 27 2" xfId="2038" xr:uid="{D9604A80-76DA-4073-ACAC-792220E7AD74}"/>
    <cellStyle name="Comma 5 2 2 27 3" xfId="2039" xr:uid="{E0D87613-7E50-4A61-9BB2-C991E8C80ACA}"/>
    <cellStyle name="Comma 5 2 2 28" xfId="1391" xr:uid="{9898843F-B0FF-4916-B61A-CD8F2EE9EFFF}"/>
    <cellStyle name="Comma 5 2 2 28 2" xfId="2040" xr:uid="{DB7AE961-CBB6-405E-9015-925775E4D5FA}"/>
    <cellStyle name="Comma 5 2 2 28 3" xfId="2041" xr:uid="{4182D4E3-7578-4006-8A52-3DA05BA21097}"/>
    <cellStyle name="Comma 5 2 2 29" xfId="1430" xr:uid="{F3114F82-BBEE-41DA-A81C-96EAA98CDAC5}"/>
    <cellStyle name="Comma 5 2 2 29 2" xfId="2042" xr:uid="{CE18BC62-5EEB-4E41-AB17-3C338AE0F849}"/>
    <cellStyle name="Comma 5 2 2 29 3" xfId="2043" xr:uid="{218808A0-3DE4-4A57-BAC8-460FE3F88582}"/>
    <cellStyle name="Comma 5 2 2 3" xfId="339" xr:uid="{97CF97A0-AFD4-4535-8613-523A26452975}"/>
    <cellStyle name="Comma 5 2 2 3 2" xfId="2044" xr:uid="{7BF77C8C-CB4C-4EDA-847C-A73B671C3F2E}"/>
    <cellStyle name="Comma 5 2 2 3 3" xfId="2045" xr:uid="{94FC461C-2169-4378-92BF-6371C4E604A6}"/>
    <cellStyle name="Comma 5 2 2 30" xfId="1385" xr:uid="{1B8F3020-C0FF-4ADD-A858-D9BF0C236BFE}"/>
    <cellStyle name="Comma 5 2 2 30 2" xfId="2046" xr:uid="{56272016-1802-4156-BD27-34AA04A540BD}"/>
    <cellStyle name="Comma 5 2 2 30 3" xfId="2047" xr:uid="{56E30A38-DB7D-4B8B-BB5F-5AC63BFB67DA}"/>
    <cellStyle name="Comma 5 2 2 31" xfId="2048" xr:uid="{9C0389AC-506B-4FA6-854F-4934DEB7168E}"/>
    <cellStyle name="Comma 5 2 2 32" xfId="2049" xr:uid="{53CCCB18-5879-4086-98BE-BF4A3E132914}"/>
    <cellStyle name="Comma 5 2 2 4" xfId="358" xr:uid="{243D4922-DA5A-429B-B2A2-538E815A92C8}"/>
    <cellStyle name="Comma 5 2 2 4 2" xfId="2050" xr:uid="{17A86385-5EEE-4354-BF54-CE350EA07DAF}"/>
    <cellStyle name="Comma 5 2 2 4 3" xfId="2051" xr:uid="{1E8EFFCD-1A14-4CF6-AEB2-24CC87BFB168}"/>
    <cellStyle name="Comma 5 2 2 5" xfId="656" xr:uid="{150EE37E-8FA9-4C90-A5C1-99205A6E7213}"/>
    <cellStyle name="Comma 5 2 2 5 2" xfId="2052" xr:uid="{EC372F78-8BE2-477B-BF91-A104F1CC3DD1}"/>
    <cellStyle name="Comma 5 2 2 5 3" xfId="2053" xr:uid="{B2B1A9E2-01B2-4A6A-93A5-3A8736FE3918}"/>
    <cellStyle name="Comma 5 2 2 6" xfId="392" xr:uid="{E4327185-B568-4A0F-992A-0597048DFCBF}"/>
    <cellStyle name="Comma 5 2 2 6 2" xfId="2054" xr:uid="{F9E7A351-9117-41D2-B4B4-1E9E78D85D06}"/>
    <cellStyle name="Comma 5 2 2 6 3" xfId="2055" xr:uid="{8DFB2D9C-2B12-4784-84FB-98EA5E6B957F}"/>
    <cellStyle name="Comma 5 2 2 7" xfId="713" xr:uid="{050C45C7-E91A-4E77-9129-A7E7F460D194}"/>
    <cellStyle name="Comma 5 2 2 7 2" xfId="2056" xr:uid="{3A3850F4-A6F5-4C05-A269-0F612BC7D8F2}"/>
    <cellStyle name="Comma 5 2 2 7 3" xfId="2057" xr:uid="{231B811A-7A7F-4F61-9DFE-F6CF3841160B}"/>
    <cellStyle name="Comma 5 2 2 8" xfId="741" xr:uid="{5E14A099-47EA-4AE6-9A97-9B51D0D1B841}"/>
    <cellStyle name="Comma 5 2 2 8 2" xfId="2058" xr:uid="{D7AAFC7A-D0FB-4890-8CCE-3123E8EBCE1C}"/>
    <cellStyle name="Comma 5 2 2 8 3" xfId="2059" xr:uid="{482951A8-CC84-4204-B0F2-AD44998B825A}"/>
    <cellStyle name="Comma 5 2 2 9" xfId="803" xr:uid="{CB69B8AA-E828-4A7D-8E37-AE3EE7C6EA4C}"/>
    <cellStyle name="Comma 5 2 2 9 2" xfId="2060" xr:uid="{4E92029B-8E9A-452F-BE8C-87AB316EE8CC}"/>
    <cellStyle name="Comma 5 2 2 9 3" xfId="2061" xr:uid="{F7E5945C-55A9-44AF-AB88-4C4E37020AB6}"/>
    <cellStyle name="Comma 5 2 20" xfId="914" xr:uid="{0071436D-A373-4DA6-9804-DB6E55B438DD}"/>
    <cellStyle name="Comma 5 2 20 2" xfId="2062" xr:uid="{5CC149F0-0E82-4B57-988C-A84987D27F53}"/>
    <cellStyle name="Comma 5 2 20 3" xfId="2063" xr:uid="{EF4C4E4C-283C-4B4D-92EA-9BEFD0A77D28}"/>
    <cellStyle name="Comma 5 2 21" xfId="1090" xr:uid="{90C251DD-3E8A-49A3-9F7E-B4D7C0D55D33}"/>
    <cellStyle name="Comma 5 2 21 2" xfId="2064" xr:uid="{800C554F-1046-4955-9DB9-110B972B0679}"/>
    <cellStyle name="Comma 5 2 21 3" xfId="2065" xr:uid="{B50CD9DB-6CC6-4B77-B861-4E3784718F98}"/>
    <cellStyle name="Comma 5 2 22" xfId="1112" xr:uid="{5626D906-54BC-4AA7-B192-51130337A099}"/>
    <cellStyle name="Comma 5 2 22 2" xfId="2066" xr:uid="{4015BE97-DEBD-4C81-B55F-997B41EC23A3}"/>
    <cellStyle name="Comma 5 2 22 3" xfId="2067" xr:uid="{94BD4E2F-3A25-4753-808C-A703D8D2C81B}"/>
    <cellStyle name="Comma 5 2 23" xfId="1135" xr:uid="{2F995EDF-597B-4EDD-859D-E526205648ED}"/>
    <cellStyle name="Comma 5 2 23 2" xfId="2068" xr:uid="{7095B6DB-80AC-40FC-B4B1-86C08535F647}"/>
    <cellStyle name="Comma 5 2 23 3" xfId="2069" xr:uid="{A5F051F5-3C66-4511-AB85-2B607B7ADB62}"/>
    <cellStyle name="Comma 5 2 24" xfId="1156" xr:uid="{2552214B-D567-49D4-A482-30BF955B3A1F}"/>
    <cellStyle name="Comma 5 2 24 2" xfId="2070" xr:uid="{FBE9CB83-ED8A-41D0-A110-B8D7AC944CA7}"/>
    <cellStyle name="Comma 5 2 24 3" xfId="2071" xr:uid="{66865505-F93A-408B-B610-BD28021C7A5D}"/>
    <cellStyle name="Comma 5 2 25" xfId="1179" xr:uid="{D0E6CE6E-8F46-4957-8073-DD676EE8565F}"/>
    <cellStyle name="Comma 5 2 25 2" xfId="2072" xr:uid="{2B96FDC8-1F72-435E-A443-ED1B9BAB488B}"/>
    <cellStyle name="Comma 5 2 25 3" xfId="2073" xr:uid="{8B7541AB-164C-4F9B-8A42-22E94DA784A5}"/>
    <cellStyle name="Comma 5 2 26" xfId="1201" xr:uid="{72C84D49-19E0-4FA0-8A7C-AF00A7E4DD63}"/>
    <cellStyle name="Comma 5 2 26 2" xfId="2074" xr:uid="{57285249-032C-4B4F-BC19-26230690194A}"/>
    <cellStyle name="Comma 5 2 26 3" xfId="2075" xr:uid="{659F3583-FBD7-4376-B49F-C0FE84D4EC49}"/>
    <cellStyle name="Comma 5 2 27" xfId="1218" xr:uid="{094F5D3E-5447-4285-B215-7E2E327326B1}"/>
    <cellStyle name="Comma 5 2 27 2" xfId="2076" xr:uid="{2834C41C-5713-40F8-89E3-92207ABB3ADF}"/>
    <cellStyle name="Comma 5 2 27 3" xfId="2077" xr:uid="{98C55F90-2FB1-4B54-8BB7-3387F3652006}"/>
    <cellStyle name="Comma 5 2 28" xfId="1400" xr:uid="{5385FE99-8B75-4133-AA8E-18E0BBE31B9C}"/>
    <cellStyle name="Comma 5 2 28 2" xfId="2078" xr:uid="{8335F2B8-BF12-4FE6-8F04-57BA7117155E}"/>
    <cellStyle name="Comma 5 2 28 3" xfId="2079" xr:uid="{BC8CFE38-9E1F-4992-8792-82C3E535EF32}"/>
    <cellStyle name="Comma 5 2 29" xfId="1445" xr:uid="{A7545D06-6EF9-4485-B5DD-31DE727CF974}"/>
    <cellStyle name="Comma 5 2 29 2" xfId="2080" xr:uid="{2CD54E4A-4A62-4894-A924-1100093B4570}"/>
    <cellStyle name="Comma 5 2 29 3" xfId="2081" xr:uid="{709C5702-E6C8-4D64-AFDB-899042885491}"/>
    <cellStyle name="Comma 5 2 3" xfId="237" xr:uid="{5B14D481-9F9C-4ABD-B745-4509C60B91BE}"/>
    <cellStyle name="Comma 5 2 3 10" xfId="837" xr:uid="{F3F6F0C5-54F6-4C75-A7DA-059C85041A83}"/>
    <cellStyle name="Comma 5 2 3 10 2" xfId="2082" xr:uid="{753E97A1-EFDF-40C1-AA62-2F923A2D69C1}"/>
    <cellStyle name="Comma 5 2 3 10 3" xfId="2083" xr:uid="{52D422BC-9571-48E0-950D-BFD16DCA5A36}"/>
    <cellStyle name="Comma 5 2 3 11" xfId="855" xr:uid="{81A0F7FE-5D8B-40A4-ABA9-EA2748BC2E9F}"/>
    <cellStyle name="Comma 5 2 3 11 2" xfId="2084" xr:uid="{964F14F8-BE95-432B-993A-A943253D710F}"/>
    <cellStyle name="Comma 5 2 3 11 3" xfId="2085" xr:uid="{8F6010BB-8B46-4AE6-BA31-103D49B7958E}"/>
    <cellStyle name="Comma 5 2 3 12" xfId="872" xr:uid="{773AD5CD-BD16-4EA6-A219-FB6B411DE73D}"/>
    <cellStyle name="Comma 5 2 3 12 2" xfId="2086" xr:uid="{E417421A-9989-48C1-AF70-5F4DB575942C}"/>
    <cellStyle name="Comma 5 2 3 12 3" xfId="2087" xr:uid="{A9E33FB8-EA30-4D3B-AD56-D141459C08AF}"/>
    <cellStyle name="Comma 5 2 3 13" xfId="887" xr:uid="{A8C4BC88-A50E-4209-B17F-6A5118B13DD9}"/>
    <cellStyle name="Comma 5 2 3 13 2" xfId="2088" xr:uid="{100F22E6-699C-418F-82B3-6388C7D5D561}"/>
    <cellStyle name="Comma 5 2 3 13 3" xfId="2089" xr:uid="{E91E77E9-A3CA-47F7-9102-6B57CB235D78}"/>
    <cellStyle name="Comma 5 2 3 14" xfId="899" xr:uid="{7F836510-7280-492F-BB44-DB18F592E9FA}"/>
    <cellStyle name="Comma 5 2 3 14 2" xfId="2090" xr:uid="{6C165EDE-C124-4D7D-BDEC-BCA2BD33CED5}"/>
    <cellStyle name="Comma 5 2 3 14 3" xfId="2091" xr:uid="{2B141C38-D578-43D8-8A52-3CFE02BDC6E7}"/>
    <cellStyle name="Comma 5 2 3 15" xfId="908" xr:uid="{9B6A9799-B0C4-4088-BEB3-01B9C9577B8C}"/>
    <cellStyle name="Comma 5 2 3 15 2" xfId="2092" xr:uid="{9ED9D4C6-50D3-4BDD-9ED8-F427E3A25020}"/>
    <cellStyle name="Comma 5 2 3 15 3" xfId="2093" xr:uid="{5C5D729B-CB0B-4BA7-970E-B846677D760F}"/>
    <cellStyle name="Comma 5 2 3 16" xfId="1038" xr:uid="{444D54E0-11B2-4F24-BDB5-6D9B53212EBD}"/>
    <cellStyle name="Comma 5 2 3 16 2" xfId="2094" xr:uid="{25945EF0-97A5-4574-AC9B-B1FDE34D904D}"/>
    <cellStyle name="Comma 5 2 3 16 3" xfId="2095" xr:uid="{0D6ECD8D-831B-4AA8-82E6-4B4304E8441D}"/>
    <cellStyle name="Comma 5 2 3 17" xfId="977" xr:uid="{5E948E62-41C1-40A8-8762-77C28B41F0ED}"/>
    <cellStyle name="Comma 5 2 3 17 2" xfId="2096" xr:uid="{F3314ACD-623B-4287-B707-9EA9AE1699A6}"/>
    <cellStyle name="Comma 5 2 3 17 3" xfId="2097" xr:uid="{C943E472-1621-462A-9BD9-B65191840EC4}"/>
    <cellStyle name="Comma 5 2 3 18" xfId="928" xr:uid="{FDC69A08-D4AA-441C-8BF8-8B0C1D5F0568}"/>
    <cellStyle name="Comma 5 2 3 18 2" xfId="2098" xr:uid="{65337268-1A6B-4A97-8E39-919EA2D57835}"/>
    <cellStyle name="Comma 5 2 3 18 3" xfId="2099" xr:uid="{5B19BFEF-5FC6-4118-BD6D-3C915957135C}"/>
    <cellStyle name="Comma 5 2 3 19" xfId="1102" xr:uid="{C8C52172-1B79-4259-83B5-4F370B17483A}"/>
    <cellStyle name="Comma 5 2 3 19 2" xfId="2100" xr:uid="{0F0BA937-248F-4872-BC68-B638F807856C}"/>
    <cellStyle name="Comma 5 2 3 19 3" xfId="2101" xr:uid="{C38BA2BE-0F07-4649-916C-1F7D6516F2BC}"/>
    <cellStyle name="Comma 5 2 3 2" xfId="271" xr:uid="{5616DE83-4C83-466E-8E79-B17957138E29}"/>
    <cellStyle name="Comma 5 2 3 2 2" xfId="2102" xr:uid="{E83CDE66-D628-4171-B9CE-95A94AEF33A8}"/>
    <cellStyle name="Comma 5 2 3 2 3" xfId="2103" xr:uid="{B60504AA-C5E4-4544-8FAB-777F12B46657}"/>
    <cellStyle name="Comma 5 2 3 20" xfId="1124" xr:uid="{4419B9F9-E805-481F-893D-05B9A0DA241F}"/>
    <cellStyle name="Comma 5 2 3 20 2" xfId="2104" xr:uid="{0FC7AF12-E63E-40EF-8656-1CEF8498E26C}"/>
    <cellStyle name="Comma 5 2 3 20 3" xfId="2105" xr:uid="{F7F0301C-6B9F-4502-B80A-F81E892BAC9A}"/>
    <cellStyle name="Comma 5 2 3 21" xfId="1147" xr:uid="{D0DC5E9C-F39C-4F3B-8D4A-CC93EAA28314}"/>
    <cellStyle name="Comma 5 2 3 21 2" xfId="2106" xr:uid="{92CBD312-C6A3-4614-9454-7BEBA86D0FF0}"/>
    <cellStyle name="Comma 5 2 3 21 3" xfId="2107" xr:uid="{AECB6DDD-6178-40A5-A7F7-C7CC14C0015A}"/>
    <cellStyle name="Comma 5 2 3 22" xfId="1169" xr:uid="{5EAFB4C6-C3F8-49FF-AC4B-B1133E9DC246}"/>
    <cellStyle name="Comma 5 2 3 22 2" xfId="2108" xr:uid="{0631EBB0-BA99-41F3-B6EB-D5A44A2F82BF}"/>
    <cellStyle name="Comma 5 2 3 22 3" xfId="2109" xr:uid="{13E1B603-5370-4228-BB18-0A2ED6199EDF}"/>
    <cellStyle name="Comma 5 2 3 23" xfId="1192" xr:uid="{C6104200-7430-4463-9FD0-AFE34C3E3906}"/>
    <cellStyle name="Comma 5 2 3 23 2" xfId="2110" xr:uid="{05216EA6-C24F-4197-9D02-B7C55E3FCF27}"/>
    <cellStyle name="Comma 5 2 3 23 3" xfId="2111" xr:uid="{B5ED2257-462E-4CCB-AB7F-C053FB891EB2}"/>
    <cellStyle name="Comma 5 2 3 24" xfId="1209" xr:uid="{403B6521-D1A6-4F94-9EDD-9FAE36DAAEDD}"/>
    <cellStyle name="Comma 5 2 3 24 2" xfId="2112" xr:uid="{09AA98C2-FB0E-4EFB-9142-6DAD0B3336C3}"/>
    <cellStyle name="Comma 5 2 3 24 3" xfId="2113" xr:uid="{E0EAEA17-CACC-41C5-B7E0-8E7008E215EA}"/>
    <cellStyle name="Comma 5 2 3 25" xfId="1232" xr:uid="{74AEDB4C-673A-448E-88CB-AD79D83A9A5E}"/>
    <cellStyle name="Comma 5 2 3 25 2" xfId="2114" xr:uid="{A853F95C-6D68-4B98-A645-73FC974C39F1}"/>
    <cellStyle name="Comma 5 2 3 25 3" xfId="2115" xr:uid="{59976AA0-D5AD-4753-915B-D61D745EFF09}"/>
    <cellStyle name="Comma 5 2 3 26" xfId="1409" xr:uid="{2025CBB2-4D07-48BB-88D2-0ED94B4ADFF1}"/>
    <cellStyle name="Comma 5 2 3 26 2" xfId="2116" xr:uid="{96B2ADBC-DD58-436C-8717-FC4A5F80E9BD}"/>
    <cellStyle name="Comma 5 2 3 26 3" xfId="2117" xr:uid="{AE3E96B0-8236-4CCD-A559-611F70BD1EEB}"/>
    <cellStyle name="Comma 5 2 3 27" xfId="1462" xr:uid="{64945431-F84E-4C3B-809C-610A10821C05}"/>
    <cellStyle name="Comma 5 2 3 27 2" xfId="2118" xr:uid="{A6600AA4-D8B5-4E79-ADA8-E1052F4999E0}"/>
    <cellStyle name="Comma 5 2 3 27 3" xfId="2119" xr:uid="{0675812F-D53B-4208-AB7A-C16957C92524}"/>
    <cellStyle name="Comma 5 2 3 28" xfId="1393" xr:uid="{42C76734-3433-447E-B866-D80B6C443ACB}"/>
    <cellStyle name="Comma 5 2 3 28 2" xfId="2120" xr:uid="{ABA32C93-CFAB-4B87-8B2F-E774F2333A21}"/>
    <cellStyle name="Comma 5 2 3 28 3" xfId="2121" xr:uid="{AE2EDBF5-465C-401D-9E46-58C0DE2378A5}"/>
    <cellStyle name="Comma 5 2 3 29" xfId="1448" xr:uid="{D73E0CD8-7F82-47CE-986C-03B893E7AAFE}"/>
    <cellStyle name="Comma 5 2 3 29 2" xfId="2122" xr:uid="{C94C0B3A-7A0A-4FA4-A90D-570C5D8CD2F3}"/>
    <cellStyle name="Comma 5 2 3 29 3" xfId="2123" xr:uid="{DE92AECF-8C05-46B7-8740-0F0155A05B89}"/>
    <cellStyle name="Comma 5 2 3 3" xfId="340" xr:uid="{5E09A609-051E-4925-8D58-509BE4CEE5C5}"/>
    <cellStyle name="Comma 5 2 3 3 2" xfId="2124" xr:uid="{37554CFC-5310-480D-92E0-9A66A85093E8}"/>
    <cellStyle name="Comma 5 2 3 3 3" xfId="2125" xr:uid="{B3717A0E-B542-468F-AA75-1319FED872B0}"/>
    <cellStyle name="Comma 5 2 3 30" xfId="1434" xr:uid="{69305BA6-B2E1-418A-8314-C2D98134FA51}"/>
    <cellStyle name="Comma 5 2 3 30 2" xfId="2126" xr:uid="{62C1281F-3620-43A7-9106-4A4FF96CCE9D}"/>
    <cellStyle name="Comma 5 2 3 30 3" xfId="2127" xr:uid="{0CFFDEEF-5D3A-48F6-9846-DC61E780D607}"/>
    <cellStyle name="Comma 5 2 3 31" xfId="2128" xr:uid="{4BD4A567-E800-4B42-9085-9FCF060E17A9}"/>
    <cellStyle name="Comma 5 2 3 32" xfId="2129" xr:uid="{5ABE7890-02C7-4843-814C-985AD239D99C}"/>
    <cellStyle name="Comma 5 2 3 4" xfId="357" xr:uid="{B5F857C9-4D4F-4CAF-BC6F-9597DBD5B804}"/>
    <cellStyle name="Comma 5 2 3 4 2" xfId="2130" xr:uid="{04AEFDAC-2B51-424F-8CF6-4F2F220A12BD}"/>
    <cellStyle name="Comma 5 2 3 4 3" xfId="2131" xr:uid="{964795EF-633F-4629-BBD7-B2EC232AA457}"/>
    <cellStyle name="Comma 5 2 3 5" xfId="710" xr:uid="{D6E7B512-DC3E-425C-876A-8990AD41A455}"/>
    <cellStyle name="Comma 5 2 3 5 2" xfId="2132" xr:uid="{72F57080-9B96-4C34-8DBB-3489A2C9EDA0}"/>
    <cellStyle name="Comma 5 2 3 5 3" xfId="2133" xr:uid="{E05651F1-2830-4E93-9625-76CE0C10585E}"/>
    <cellStyle name="Comma 5 2 3 6" xfId="736" xr:uid="{D2A349EC-7B06-4BFB-871F-0A880B6FABCF}"/>
    <cellStyle name="Comma 5 2 3 6 2" xfId="2134" xr:uid="{B94F30F4-EDDA-44EB-BD74-6EA0FF76E0CF}"/>
    <cellStyle name="Comma 5 2 3 6 3" xfId="2135" xr:uid="{A0F3BD0B-5E6D-4A4D-8A61-EAA5963B82C3}"/>
    <cellStyle name="Comma 5 2 3 7" xfId="762" xr:uid="{F1136F81-66B3-475D-9C81-95F15C278147}"/>
    <cellStyle name="Comma 5 2 3 7 2" xfId="2136" xr:uid="{59CFC67F-3A99-4B12-B36F-CA3D23A2946A}"/>
    <cellStyle name="Comma 5 2 3 7 3" xfId="2137" xr:uid="{3D9FF66A-EE0E-4799-A82B-BD92844A1ABD}"/>
    <cellStyle name="Comma 5 2 3 8" xfId="781" xr:uid="{6BF5C489-2582-4D11-87EC-5ABF8457E25A}"/>
    <cellStyle name="Comma 5 2 3 8 2" xfId="2138" xr:uid="{44F56604-B7BF-4B26-BBA9-70B1745E5300}"/>
    <cellStyle name="Comma 5 2 3 8 3" xfId="2139" xr:uid="{28497AFF-A8AC-41B3-8356-7A307808FBD2}"/>
    <cellStyle name="Comma 5 2 3 9" xfId="738" xr:uid="{0ECD5865-7D9B-4BC8-A1B6-57112DBEB311}"/>
    <cellStyle name="Comma 5 2 3 9 2" xfId="2140" xr:uid="{446E4B1A-C6C1-4652-98EF-5A6767D004C5}"/>
    <cellStyle name="Comma 5 2 3 9 3" xfId="2141" xr:uid="{1D05C12B-E0F4-4A57-A0DD-AFE98A2395B1}"/>
    <cellStyle name="Comma 5 2 30" xfId="1442" xr:uid="{6DD2A47F-DCA7-4AE5-84F1-942CD009A71D}"/>
    <cellStyle name="Comma 5 2 30 2" xfId="2142" xr:uid="{0BE2F8CB-89FB-4529-9030-311F1A5B40D4}"/>
    <cellStyle name="Comma 5 2 30 3" xfId="2143" xr:uid="{679479F0-31B6-4376-AC3B-4327624B122D}"/>
    <cellStyle name="Comma 5 2 31" xfId="1482" xr:uid="{C6092638-4AE8-4278-AA9F-FA2B0AC54469}"/>
    <cellStyle name="Comma 5 2 31 2" xfId="2144" xr:uid="{FAF1B29D-018B-4591-A4CB-AB95924D7FE4}"/>
    <cellStyle name="Comma 5 2 31 3" xfId="2145" xr:uid="{12AFCB14-6B01-4F68-94E6-540C357CB892}"/>
    <cellStyle name="Comma 5 2 32" xfId="1483" xr:uid="{BF1238C1-9E2B-41A4-9F73-B60657671508}"/>
    <cellStyle name="Comma 5 2 32 2" xfId="2146" xr:uid="{54AF8D8F-2ADE-4E69-B54C-D03FAEA65B61}"/>
    <cellStyle name="Comma 5 2 32 3" xfId="2147" xr:uid="{EDA7456F-A400-4A88-B6E0-5EDB4B1497FC}"/>
    <cellStyle name="Comma 5 2 33" xfId="1508" xr:uid="{2AE78897-9B99-413F-91D3-A6AF15AF38F9}"/>
    <cellStyle name="Comma 5 2 33 2" xfId="2148" xr:uid="{9C307B9E-9059-4416-911B-C7E7F1E15212}"/>
    <cellStyle name="Comma 5 2 33 3" xfId="2149" xr:uid="{7CF3715E-DD80-435B-8CDA-A0655EA147D9}"/>
    <cellStyle name="Comma 5 2 34" xfId="1516" xr:uid="{663EF912-A4C2-4195-A376-94733F1672A4}"/>
    <cellStyle name="Comma 5 2 34 2" xfId="2150" xr:uid="{EBE4978F-654F-4974-9C78-4BA73DB58C01}"/>
    <cellStyle name="Comma 5 2 34 3" xfId="2151" xr:uid="{3B909F8A-0C1F-4360-99F8-B29F16C481AB}"/>
    <cellStyle name="Comma 5 2 35" xfId="1521" xr:uid="{C652FCB2-B46B-41D8-A3CF-3665BE3ECA41}"/>
    <cellStyle name="Comma 5 2 35 2" xfId="2152" xr:uid="{1B36E868-418D-4E4A-94AD-98350B9F3B59}"/>
    <cellStyle name="Comma 5 2 35 3" xfId="2153" xr:uid="{8B2CF3E8-5ABC-48E1-81E2-E4801C0F860A}"/>
    <cellStyle name="Comma 5 2 36" xfId="2154" xr:uid="{161FE08D-BA61-4203-9ABA-E367F81ECCCF}"/>
    <cellStyle name="Comma 5 2 37" xfId="2155" xr:uid="{A5D2E6AB-CDAE-4016-BB8C-0A6BDB92B4B3}"/>
    <cellStyle name="Comma 5 2 4" xfId="265" xr:uid="{0B3216F3-857C-44BC-B437-18330CAAA55B}"/>
    <cellStyle name="Comma 5 2 4 2" xfId="2156" xr:uid="{FF0D8E6B-58E6-4CED-8526-B8CB8CA084EE}"/>
    <cellStyle name="Comma 5 2 4 3" xfId="2157" xr:uid="{D4B543E6-B2EE-4D4B-8F28-3FBDC1E0736A}"/>
    <cellStyle name="Comma 5 2 5" xfId="338" xr:uid="{5071A882-0C08-4BED-A8BC-35D84FBCEEBD}"/>
    <cellStyle name="Comma 5 2 5 2" xfId="2158" xr:uid="{D4627A0D-BF81-46D9-B24D-35846CDFD69D}"/>
    <cellStyle name="Comma 5 2 5 3" xfId="2159" xr:uid="{C071C8AA-3A60-4179-AF98-76ECBC9D3817}"/>
    <cellStyle name="Comma 5 2 6" xfId="359" xr:uid="{497FE91C-6F68-4491-9E0A-78369366D81F}"/>
    <cellStyle name="Comma 5 2 6 2" xfId="2160" xr:uid="{A3CF9378-29EE-4599-A7A9-80CDD553EF9E}"/>
    <cellStyle name="Comma 5 2 6 3" xfId="2161" xr:uid="{459E1DDF-28A9-4469-A163-0F7AB981C44F}"/>
    <cellStyle name="Comma 5 2 7" xfId="657" xr:uid="{8F1C9467-6E33-4A96-BAFB-07587AB49992}"/>
    <cellStyle name="Comma 5 2 7 2" xfId="2162" xr:uid="{DEA1F808-8A5C-4401-BCE6-203B88AB6A07}"/>
    <cellStyle name="Comma 5 2 7 3" xfId="2163" xr:uid="{F80CDF92-9067-45BE-8D1B-0A2017A26BB6}"/>
    <cellStyle name="Comma 5 2 8" xfId="393" xr:uid="{9E8444D8-9009-4E1E-9239-FB235074BB93}"/>
    <cellStyle name="Comma 5 2 8 2" xfId="2164" xr:uid="{8C64DE4E-A636-48BA-B6A1-00D10F286EE3}"/>
    <cellStyle name="Comma 5 2 8 3" xfId="2165" xr:uid="{6EC3B205-2D66-4870-8F19-A978B6846A9E}"/>
    <cellStyle name="Comma 5 2 9" xfId="717" xr:uid="{744731FA-E782-448C-9543-058F24832003}"/>
    <cellStyle name="Comma 5 2 9 2" xfId="2166" xr:uid="{58387BCB-8709-4126-AAC5-D1DCAF1FC1F4}"/>
    <cellStyle name="Comma 5 2 9 3" xfId="2167" xr:uid="{9A78A06E-B938-4C8C-A89B-989F06CCE121}"/>
    <cellStyle name="Comma 5 20" xfId="992" xr:uid="{892764BA-E947-468E-8697-E18862353093}"/>
    <cellStyle name="Comma 5 20 2" xfId="2168" xr:uid="{6FA692E2-9088-47CD-A850-62C6EB91B9B2}"/>
    <cellStyle name="Comma 5 20 3" xfId="2169" xr:uid="{1FAD2C7F-EC1F-4F3B-8784-9A741F3828EB}"/>
    <cellStyle name="Comma 5 21" xfId="1089" xr:uid="{EF2B77AA-0DD7-42EB-BD58-10617A8B35C0}"/>
    <cellStyle name="Comma 5 21 2" xfId="2170" xr:uid="{00C2023D-D5B5-4BFF-8A69-0A0EB43F20BE}"/>
    <cellStyle name="Comma 5 21 3" xfId="2171" xr:uid="{FDC820F4-37B7-4CB4-A9EF-1623E1C66090}"/>
    <cellStyle name="Comma 5 22" xfId="1028" xr:uid="{A797911E-2FF3-4F97-A2B2-E39703A76054}"/>
    <cellStyle name="Comma 5 22 2" xfId="2172" xr:uid="{90161E90-4D0D-40C6-9202-B2105E046073}"/>
    <cellStyle name="Comma 5 22 3" xfId="2173" xr:uid="{68E08D87-C332-4203-B845-24590D2416DB}"/>
    <cellStyle name="Comma 5 23" xfId="1106" xr:uid="{61994430-ED60-4E37-BCAE-6985A559CBA5}"/>
    <cellStyle name="Comma 5 23 2" xfId="2174" xr:uid="{2BF483E4-D737-4833-B05E-674E90AFCB0F}"/>
    <cellStyle name="Comma 5 23 3" xfId="2175" xr:uid="{D0AABF1D-29A1-4D48-9D60-5A714EE6F04B}"/>
    <cellStyle name="Comma 5 24" xfId="1062" xr:uid="{603AB488-CEA7-4777-9788-94C8AB6C988C}"/>
    <cellStyle name="Comma 5 24 2" xfId="2176" xr:uid="{A8293A3A-7700-44F8-9BFE-2CDB7CAF0C6C}"/>
    <cellStyle name="Comma 5 24 3" xfId="2177" xr:uid="{9D313B0C-B9CF-4317-AE3F-F247B9926D21}"/>
    <cellStyle name="Comma 5 25" xfId="1086" xr:uid="{96FA3A4D-2532-46DD-A01D-0767BDC16EE6}"/>
    <cellStyle name="Comma 5 25 2" xfId="2178" xr:uid="{3715C8AC-C14E-41DC-9485-A551ED5074FA}"/>
    <cellStyle name="Comma 5 25 3" xfId="2179" xr:uid="{A46E6E69-2358-40BA-AA79-551D7293BCD3}"/>
    <cellStyle name="Comma 5 26" xfId="921" xr:uid="{38881CEC-4FEE-4ED8-9A73-CD88F960081B}"/>
    <cellStyle name="Comma 5 26 2" xfId="2180" xr:uid="{3CB09C73-E2E3-41CF-BF53-3DE62D967263}"/>
    <cellStyle name="Comma 5 26 3" xfId="2181" xr:uid="{4953604F-66CF-4EDA-A639-FF77A7C0A7DE}"/>
    <cellStyle name="Comma 5 27" xfId="939" xr:uid="{8B1A01BF-69AA-4667-8A62-82350BC28F34}"/>
    <cellStyle name="Comma 5 27 2" xfId="2182" xr:uid="{771910AA-6025-4432-B9D6-2D047070603B}"/>
    <cellStyle name="Comma 5 27 3" xfId="2183" xr:uid="{57FE15CD-1855-47DC-855B-37FF82F32E1D}"/>
    <cellStyle name="Comma 5 28" xfId="1074" xr:uid="{F04E4B57-3415-46CC-83C4-7692853269A2}"/>
    <cellStyle name="Comma 5 28 2" xfId="2184" xr:uid="{F9FB9403-670E-4A65-8C32-E0D467B249A5}"/>
    <cellStyle name="Comma 5 28 3" xfId="2185" xr:uid="{19F531B5-F7B1-48E9-9F54-3BA1514EC86A}"/>
    <cellStyle name="Comma 5 29" xfId="1271" xr:uid="{C644C9CA-78E5-4BEA-BACB-58CFAE3FF3C4}"/>
    <cellStyle name="Comma 5 29 2" xfId="3649" xr:uid="{1D3420A8-986A-45E9-8D1E-D03AA7028D77}"/>
    <cellStyle name="Comma 5 29 2 2" xfId="4639" xr:uid="{60459758-0E99-460F-B6CF-D64C1D327A89}"/>
    <cellStyle name="Comma 5 29 3" xfId="4120" xr:uid="{E024AF72-5D9D-4B1F-A696-8C8AD5D16D80}"/>
    <cellStyle name="Comma 5 3" xfId="238" xr:uid="{0E7F5547-D056-48F5-8063-82C4D0FA9970}"/>
    <cellStyle name="Comma 5 3 10" xfId="723" xr:uid="{0EF42001-6195-4C7E-9495-2D50BE731770}"/>
    <cellStyle name="Comma 5 3 10 2" xfId="2186" xr:uid="{1908E3F6-E850-4E39-A938-0B58D94B54FF}"/>
    <cellStyle name="Comma 5 3 10 3" xfId="2187" xr:uid="{51CD8B88-23E0-480C-9843-178FD675DEE5}"/>
    <cellStyle name="Comma 5 3 11" xfId="403" xr:uid="{D11F0A81-8F87-4F96-881D-39ACA7D187DA}"/>
    <cellStyle name="Comma 5 3 11 2" xfId="2188" xr:uid="{C9D905C8-56D7-4776-80B4-81C7F0CDA056}"/>
    <cellStyle name="Comma 5 3 11 3" xfId="2189" xr:uid="{299B6451-4448-42C1-9633-61091466C6BC}"/>
    <cellStyle name="Comma 5 3 12" xfId="839" xr:uid="{0E457699-4866-4E04-88B7-A4BB22935CC7}"/>
    <cellStyle name="Comma 5 3 12 2" xfId="2190" xr:uid="{EEFA48CE-5D88-4C86-8A06-97ADF52F7B0B}"/>
    <cellStyle name="Comma 5 3 12 3" xfId="2191" xr:uid="{EAB8223C-797D-4C7A-AEFD-B6167F86004B}"/>
    <cellStyle name="Comma 5 3 13" xfId="857" xr:uid="{48425182-6B6A-4CED-A3B7-D5E9F8777206}"/>
    <cellStyle name="Comma 5 3 13 2" xfId="2192" xr:uid="{5D90F896-18DC-4799-B3B6-EDDC39C9057A}"/>
    <cellStyle name="Comma 5 3 13 3" xfId="2193" xr:uid="{20FD005C-8A4D-456A-994B-64E8B182919C}"/>
    <cellStyle name="Comma 5 3 14" xfId="874" xr:uid="{58CF4DC6-E828-4A3A-89B7-07E67798C67C}"/>
    <cellStyle name="Comma 5 3 14 2" xfId="2194" xr:uid="{FA6F871E-F44C-4224-A613-4C5C4717FF96}"/>
    <cellStyle name="Comma 5 3 14 3" xfId="2195" xr:uid="{674A1452-A89B-4C94-ACDD-E8DE400DE3FA}"/>
    <cellStyle name="Comma 5 3 15" xfId="889" xr:uid="{10BF304B-9519-40EE-9458-6CDF93442D9E}"/>
    <cellStyle name="Comma 5 3 15 2" xfId="2196" xr:uid="{6D63C4B1-E5DD-4BA7-A3EB-6DCFD8409159}"/>
    <cellStyle name="Comma 5 3 15 3" xfId="2197" xr:uid="{C5B66F4C-CAAB-4BBA-A01F-1F67D83D6A38}"/>
    <cellStyle name="Comma 5 3 16" xfId="1039" xr:uid="{089947D6-C15B-4542-B422-E4B23A6BADD2}"/>
    <cellStyle name="Comma 5 3 16 2" xfId="2198" xr:uid="{68BDEF6F-6C4C-4F8B-AB3F-1D6DF16DC2CB}"/>
    <cellStyle name="Comma 5 3 16 3" xfId="2199" xr:uid="{E81CD7F7-98D1-4058-AC48-3D5291CF9EC0}"/>
    <cellStyle name="Comma 5 3 17" xfId="976" xr:uid="{A1B1E470-2030-4B1D-9544-43328911FC0A}"/>
    <cellStyle name="Comma 5 3 17 2" xfId="2200" xr:uid="{AF371D3A-8F48-49CD-8B2D-B8B8A27A5EBD}"/>
    <cellStyle name="Comma 5 3 17 3" xfId="2201" xr:uid="{CD2F667D-B0B5-4477-A96F-97BBF78285F1}"/>
    <cellStyle name="Comma 5 3 18" xfId="1075" xr:uid="{9EDDAF26-CAE0-40BC-811D-C6DC49225CAE}"/>
    <cellStyle name="Comma 5 3 18 2" xfId="2202" xr:uid="{12418784-39E0-4D1B-A498-F9065AF07ACB}"/>
    <cellStyle name="Comma 5 3 18 3" xfId="2203" xr:uid="{97558A2D-B87D-4103-BE06-F0B96EB3EE35}"/>
    <cellStyle name="Comma 5 3 19" xfId="947" xr:uid="{DB607392-8DC8-413E-B994-4B317EFA36A7}"/>
    <cellStyle name="Comma 5 3 19 2" xfId="2204" xr:uid="{9ECD8E31-AEB9-438C-9447-C0EFBFE41AA0}"/>
    <cellStyle name="Comma 5 3 19 3" xfId="2205" xr:uid="{FE560650-69C5-4240-BED2-0358C8886525}"/>
    <cellStyle name="Comma 5 3 2" xfId="272" xr:uid="{6F18CF8A-8C53-4931-8B7A-58B74943D631}"/>
    <cellStyle name="Comma 5 3 2 2" xfId="2206" xr:uid="{0F1C8929-4E95-4FA3-9F38-6037ED4973C6}"/>
    <cellStyle name="Comma 5 3 2 3" xfId="2207" xr:uid="{DEA0E146-E1CA-47D7-8E82-1941F386CB74}"/>
    <cellStyle name="Comma 5 3 20" xfId="1126" xr:uid="{558F9B9A-4B15-40F9-9EF1-E88BFC4E9EB9}"/>
    <cellStyle name="Comma 5 3 20 2" xfId="2208" xr:uid="{E1F5C192-D545-41CA-B4D5-726475285F02}"/>
    <cellStyle name="Comma 5 3 20 3" xfId="2209" xr:uid="{B9E8B7F8-B4CC-43DD-8D2A-A94BE612211D}"/>
    <cellStyle name="Comma 5 3 21" xfId="1149" xr:uid="{1C11D165-C966-4D29-A4BD-29B2C66B9E43}"/>
    <cellStyle name="Comma 5 3 21 2" xfId="2210" xr:uid="{ABA436DD-2EBF-4889-B2A0-40F460A36D8C}"/>
    <cellStyle name="Comma 5 3 21 3" xfId="2211" xr:uid="{24EE5933-619A-4863-A3C9-E543A56AF5C6}"/>
    <cellStyle name="Comma 5 3 22" xfId="1171" xr:uid="{E8584ACC-6A93-4171-A6B9-82048E6ADB7D}"/>
    <cellStyle name="Comma 5 3 22 2" xfId="2212" xr:uid="{F08AF40C-6144-4570-9E90-9A796758A2B2}"/>
    <cellStyle name="Comma 5 3 22 3" xfId="2213" xr:uid="{56191534-1758-4018-8337-78FB8394F198}"/>
    <cellStyle name="Comma 5 3 23" xfId="1194" xr:uid="{74FD7CD1-7F56-4227-AFD6-2D86A4890064}"/>
    <cellStyle name="Comma 5 3 23 2" xfId="2214" xr:uid="{09FF5248-2FF9-4EA3-8C42-A7F01C253C6F}"/>
    <cellStyle name="Comma 5 3 23 3" xfId="2215" xr:uid="{48172FA9-3C33-420B-893B-2CAF3D84C9DA}"/>
    <cellStyle name="Comma 5 3 24" xfId="1211" xr:uid="{D744B39F-BFF1-40FA-B7FD-558D3CEC9507}"/>
    <cellStyle name="Comma 5 3 24 2" xfId="2216" xr:uid="{2C0D1217-62DC-4648-A65B-AC47106553DB}"/>
    <cellStyle name="Comma 5 3 24 3" xfId="2217" xr:uid="{9255B444-803C-46A4-B99B-F34BCD6DF64C}"/>
    <cellStyle name="Comma 5 3 25" xfId="1234" xr:uid="{6F843604-E4CD-48EA-ADB2-E5F122E9B523}"/>
    <cellStyle name="Comma 5 3 25 2" xfId="2218" xr:uid="{7DE53BD3-5A55-4CD9-96EB-D2403028CDF2}"/>
    <cellStyle name="Comma 5 3 25 3" xfId="2219" xr:uid="{41282AA7-F602-4BB1-ADB8-A6A6A5401102}"/>
    <cellStyle name="Comma 5 3 26" xfId="1410" xr:uid="{EF189C02-3A9C-4106-9703-5D1E136D58FC}"/>
    <cellStyle name="Comma 5 3 26 2" xfId="2220" xr:uid="{2BEF4C41-2A80-4A57-8505-417C6A53B0F1}"/>
    <cellStyle name="Comma 5 3 26 3" xfId="2221" xr:uid="{F4FB6746-6E15-478B-ADDA-7DA8518B7967}"/>
    <cellStyle name="Comma 5 3 27" xfId="1463" xr:uid="{7DA7F62E-270B-4DD1-A1FC-D7A4A32DFDEF}"/>
    <cellStyle name="Comma 5 3 27 2" xfId="2222" xr:uid="{2E182CB2-8D50-4603-8DF0-C2B5158765BC}"/>
    <cellStyle name="Comma 5 3 27 3" xfId="2223" xr:uid="{FC51FF02-7EEE-44DD-8E8F-CC80843CEE94}"/>
    <cellStyle name="Comma 5 3 28" xfId="1429" xr:uid="{549CF118-7565-428F-8930-B19DD33DB684}"/>
    <cellStyle name="Comma 5 3 28 2" xfId="2224" xr:uid="{5CF1CBF8-E7C8-4A44-97F0-7A29B8FDA8B8}"/>
    <cellStyle name="Comma 5 3 28 3" xfId="2225" xr:uid="{E49E26C6-1012-4872-9C3C-2AFD6064AF49}"/>
    <cellStyle name="Comma 5 3 29" xfId="1449" xr:uid="{A9B9F8BC-1A2B-4E1A-8053-B11BD6EFAD2A}"/>
    <cellStyle name="Comma 5 3 29 2" xfId="2226" xr:uid="{9A77FE41-AFBE-435B-A1ED-C5F5CE6EE8A3}"/>
    <cellStyle name="Comma 5 3 29 3" xfId="2227" xr:uid="{9BFAA58B-FE4F-47F3-9A2C-960357022EE3}"/>
    <cellStyle name="Comma 5 3 3" xfId="341" xr:uid="{EED55AB7-588E-46C9-9DA9-E60AB685DD62}"/>
    <cellStyle name="Comma 5 3 3 2" xfId="2228" xr:uid="{21E8C7B1-A0D2-45F0-BDCB-48AFD7B1C8C1}"/>
    <cellStyle name="Comma 5 3 3 3" xfId="2229" xr:uid="{ADC24F93-4C3A-4DB2-A8B3-C699F1AC3743}"/>
    <cellStyle name="Comma 5 3 30" xfId="1497" xr:uid="{6937037B-F594-4D0B-9F76-3A1390CCE34E}"/>
    <cellStyle name="Comma 5 3 30 2" xfId="2230" xr:uid="{90885C68-9087-4B77-9255-FAE0E2E7ECF3}"/>
    <cellStyle name="Comma 5 3 30 3" xfId="2231" xr:uid="{DD4E4B71-D5B0-4CA6-BBCB-3260A690E673}"/>
    <cellStyle name="Comma 5 3 31" xfId="2232" xr:uid="{DD61ED84-05E3-48B7-AFA6-CB6AD6E9E789}"/>
    <cellStyle name="Comma 5 3 32" xfId="2233" xr:uid="{BFF483D8-1ECC-4F82-AF92-32DFB58CB3A2}"/>
    <cellStyle name="Comma 5 3 4" xfId="356" xr:uid="{E054F24C-96A9-470C-A286-A7D423F104C6}"/>
    <cellStyle name="Comma 5 3 4 2" xfId="2234" xr:uid="{B252ED97-DB58-4DB0-BFBE-CFEFBA349665}"/>
    <cellStyle name="Comma 5 3 4 3" xfId="2235" xr:uid="{714F0EF5-C2FC-4AED-AD7C-1141E612557D}"/>
    <cellStyle name="Comma 5 3 5" xfId="655" xr:uid="{ABC80887-E132-4131-AADE-62CED1BB4506}"/>
    <cellStyle name="Comma 5 3 5 2" xfId="2236" xr:uid="{4BEDF2E0-5347-48F7-83F6-C2E734065237}"/>
    <cellStyle name="Comma 5 3 5 3" xfId="2237" xr:uid="{10BD428E-2CCD-4F56-A367-87F6353AF15C}"/>
    <cellStyle name="Comma 5 3 6" xfId="391" xr:uid="{C2C6F0AC-83A3-4E78-A0FA-A34C953668B9}"/>
    <cellStyle name="Comma 5 3 6 2" xfId="2238" xr:uid="{BA8BF2D5-9EDA-4989-8D2C-B6DA7A875AC8}"/>
    <cellStyle name="Comma 5 3 6 3" xfId="2239" xr:uid="{95126604-2659-406D-B95C-A1593EF41F95}"/>
    <cellStyle name="Comma 5 3 7" xfId="672" xr:uid="{F6E8D6FC-204E-487B-A2CA-082CF17D72E5}"/>
    <cellStyle name="Comma 5 3 7 2" xfId="2240" xr:uid="{30AFA5A6-AB10-433E-A41C-A316B33B1C45}"/>
    <cellStyle name="Comma 5 3 7 3" xfId="2241" xr:uid="{EAA3EAF3-E260-43DD-B2C9-F14D647D437A}"/>
    <cellStyle name="Comma 5 3 8" xfId="679" xr:uid="{EE78F969-9192-49AE-BCB9-3D4359AE1275}"/>
    <cellStyle name="Comma 5 3 8 2" xfId="2242" xr:uid="{A03FB5F7-E9A3-4C17-86E0-3303FC37600D}"/>
    <cellStyle name="Comma 5 3 8 3" xfId="2243" xr:uid="{5D37B253-3CA2-4304-BAED-27572A6C938D}"/>
    <cellStyle name="Comma 5 3 9" xfId="374" xr:uid="{DE119DB6-131A-4097-A231-4A9CF8919BCD}"/>
    <cellStyle name="Comma 5 3 9 2" xfId="2244" xr:uid="{2F7867F8-9183-4DDF-AC33-766E26650B7E}"/>
    <cellStyle name="Comma 5 3 9 3" xfId="2245" xr:uid="{054C5530-5C19-4BD1-8FD1-0ECE8CE1D885}"/>
    <cellStyle name="Comma 5 30" xfId="1252" xr:uid="{2B6161DF-397B-4E3A-A8A9-9148E1F94E2B}"/>
    <cellStyle name="Comma 5 30 2" xfId="3645" xr:uid="{41AC1DBA-B82A-4510-A9FC-8840E9665859}"/>
    <cellStyle name="Comma 5 30 2 2" xfId="4635" xr:uid="{A325C3E7-3CC6-4731-94F0-D452BBCD4C9B}"/>
    <cellStyle name="Comma 5 30 3" xfId="4116" xr:uid="{90064C9A-A330-4CEC-B10A-D69AD8AE2C73}"/>
    <cellStyle name="Comma 5 31" xfId="1264" xr:uid="{84A2D672-BE9D-4FD7-B8EB-941BDF415733}"/>
    <cellStyle name="Comma 5 31 2" xfId="3648" xr:uid="{10429D38-2AF5-4681-A7EC-9836129BF401}"/>
    <cellStyle name="Comma 5 31 2 2" xfId="4638" xr:uid="{C4357C03-4004-43BC-B79F-ACAD610FA8B0}"/>
    <cellStyle name="Comma 5 31 3" xfId="4119" xr:uid="{E6B0A3FC-C03F-423D-A513-DDCE88CF1B8A}"/>
    <cellStyle name="Comma 5 32" xfId="1399" xr:uid="{FE6989C9-49D1-4C01-B69D-D858A63298EC}"/>
    <cellStyle name="Comma 5 32 2" xfId="2246" xr:uid="{E1DE308B-1DB3-48B9-B3F2-F70FCB88AB54}"/>
    <cellStyle name="Comma 5 32 3" xfId="2247" xr:uid="{43AD8513-5FB6-46CD-A09C-637B861F4C81}"/>
    <cellStyle name="Comma 5 33" xfId="1444" xr:uid="{7307F575-7A45-43BF-8889-A58753073FAB}"/>
    <cellStyle name="Comma 5 33 2" xfId="2248" xr:uid="{D05EF227-2B42-45E2-BC0B-1B5BAC0C23C0}"/>
    <cellStyle name="Comma 5 33 3" xfId="2249" xr:uid="{189628A2-E015-4DCF-850F-3E62DE379A8B}"/>
    <cellStyle name="Comma 5 34" xfId="1481" xr:uid="{DABEED72-AB43-41BA-9233-E73594AF2078}"/>
    <cellStyle name="Comma 5 34 2" xfId="2250" xr:uid="{BB0CF113-5093-4970-8917-314ED636FBD4}"/>
    <cellStyle name="Comma 5 34 3" xfId="2251" xr:uid="{B68DE858-7216-42D0-9E64-94529BFD7BFB}"/>
    <cellStyle name="Comma 5 35" xfId="1484" xr:uid="{E24740CD-6FDA-442E-8A2F-3A650280C2C4}"/>
    <cellStyle name="Comma 5 35 2" xfId="2252" xr:uid="{D5CE1DEC-DE96-42E7-AFA6-41B52846B56A}"/>
    <cellStyle name="Comma 5 35 3" xfId="2253" xr:uid="{F9F3DDEB-7783-4289-A235-695EC2F38BA7}"/>
    <cellStyle name="Comma 5 36" xfId="1503" xr:uid="{28615FDB-291C-4DAE-8084-D5744AFE0AFA}"/>
    <cellStyle name="Comma 5 36 2" xfId="2254" xr:uid="{843B1540-B8FF-4510-942E-A1B84C587A2B}"/>
    <cellStyle name="Comma 5 36 3" xfId="2255" xr:uid="{C41CA4D5-BF4E-4E5B-8EC6-E101C7AF6F85}"/>
    <cellStyle name="Comma 5 37" xfId="1506" xr:uid="{7ABB7C6D-3DE2-4969-B104-AC1221D81ACA}"/>
    <cellStyle name="Comma 5 37 2" xfId="2256" xr:uid="{9D78CA52-FC21-4753-9877-75F32C245564}"/>
    <cellStyle name="Comma 5 37 3" xfId="2257" xr:uid="{00911DF8-B695-4756-8D81-BB79085CD531}"/>
    <cellStyle name="Comma 5 38" xfId="1512" xr:uid="{9506F4CC-0158-46C6-A3C1-C6CEC1B5148A}"/>
    <cellStyle name="Comma 5 38 2" xfId="2258" xr:uid="{11AD836D-FB70-4FD0-B5F0-9BA3065301EC}"/>
    <cellStyle name="Comma 5 38 3" xfId="2259" xr:uid="{75B80D07-D1CC-4E79-BD7F-B739AEB19CBF}"/>
    <cellStyle name="Comma 5 39" xfId="1518" xr:uid="{322CA3FA-4A1D-4B77-98B8-7A6BD633BB44}"/>
    <cellStyle name="Comma 5 39 2" xfId="2260" xr:uid="{B03584E7-83E6-4FD5-BDBB-00A54BA6FCE2}"/>
    <cellStyle name="Comma 5 39 3" xfId="2261" xr:uid="{3804C1C6-B37F-48D1-8FE5-7409347576C0}"/>
    <cellStyle name="Comma 5 4" xfId="239" xr:uid="{524BC997-78A9-4658-8AAC-F27AD34D0F68}"/>
    <cellStyle name="Comma 5 4 10" xfId="835" xr:uid="{E30A6E0A-0D6B-4211-BE51-C07FEA82E8C6}"/>
    <cellStyle name="Comma 5 4 10 2" xfId="2262" xr:uid="{1244DFF2-514D-405D-A7A6-4C2D60DFE442}"/>
    <cellStyle name="Comma 5 4 10 3" xfId="2263" xr:uid="{0A4915BD-AE16-448B-A8F5-65AE201F082E}"/>
    <cellStyle name="Comma 5 4 11" xfId="853" xr:uid="{E5104ADA-E5ED-4F24-BF7E-7A85A1B9BB7A}"/>
    <cellStyle name="Comma 5 4 11 2" xfId="2264" xr:uid="{4BA10C0A-06B2-491E-B6B5-FA9AF892D95F}"/>
    <cellStyle name="Comma 5 4 11 3" xfId="2265" xr:uid="{28AA1F53-A46E-4EAF-A158-0265E5DA10FA}"/>
    <cellStyle name="Comma 5 4 12" xfId="870" xr:uid="{4760382D-5C8E-43C7-82B1-D10715E1169C}"/>
    <cellStyle name="Comma 5 4 12 2" xfId="2266" xr:uid="{03D20F94-79CF-416E-9983-B812D448FE06}"/>
    <cellStyle name="Comma 5 4 12 3" xfId="2267" xr:uid="{DE6DA0A6-0972-4E65-A955-C44E8C186F3A}"/>
    <cellStyle name="Comma 5 4 13" xfId="885" xr:uid="{B9B1ED66-81D7-4194-A01B-28D13A1C6ED4}"/>
    <cellStyle name="Comma 5 4 13 2" xfId="2268" xr:uid="{06722A4F-3D7E-42F1-8C69-604799C8C103}"/>
    <cellStyle name="Comma 5 4 13 3" xfId="2269" xr:uid="{0922718B-18A7-4F0D-9E57-5A2697B8183E}"/>
    <cellStyle name="Comma 5 4 14" xfId="897" xr:uid="{57949878-983B-419A-B9EE-37B451A55B98}"/>
    <cellStyle name="Comma 5 4 14 2" xfId="2270" xr:uid="{F064C0BE-4201-4BE9-A64B-1E3C7B5FADE4}"/>
    <cellStyle name="Comma 5 4 14 3" xfId="2271" xr:uid="{2A90480E-3B6B-46A5-AE32-8A86025ED225}"/>
    <cellStyle name="Comma 5 4 15" xfId="906" xr:uid="{1B076CFA-B760-49C3-B6E2-3E4B16459CC4}"/>
    <cellStyle name="Comma 5 4 15 2" xfId="2272" xr:uid="{0CD7142B-99B0-4CDD-A4AB-5BE45E4D2EDA}"/>
    <cellStyle name="Comma 5 4 15 3" xfId="2273" xr:uid="{0F4C9F59-A019-4716-A01E-7F34E6DEBC5D}"/>
    <cellStyle name="Comma 5 4 16" xfId="1040" xr:uid="{97B2CDAF-3204-4314-B3C8-B58308E51CC6}"/>
    <cellStyle name="Comma 5 4 16 2" xfId="2274" xr:uid="{D8FB4703-66B3-4ADB-990A-4999F5D779CC}"/>
    <cellStyle name="Comma 5 4 16 3" xfId="2275" xr:uid="{180B75A4-B85F-4BE3-819D-0250A029D6B7}"/>
    <cellStyle name="Comma 5 4 17" xfId="975" xr:uid="{D0FBB722-E6F6-4B6F-A9D7-E05E2FEE9789}"/>
    <cellStyle name="Comma 5 4 17 2" xfId="2276" xr:uid="{0D052E4D-F309-4B5F-ADD2-F8152F639A82}"/>
    <cellStyle name="Comma 5 4 17 3" xfId="2277" xr:uid="{B72AB585-DA51-46B8-869C-DDBDCC426D06}"/>
    <cellStyle name="Comma 5 4 18" xfId="1027" xr:uid="{869A3217-9EA3-4B76-94A9-B08DD267A532}"/>
    <cellStyle name="Comma 5 4 18 2" xfId="2278" xr:uid="{A1353241-605C-4B83-BE59-7222147EC82B}"/>
    <cellStyle name="Comma 5 4 18 3" xfId="2279" xr:uid="{954EC5DF-176F-46C2-B2C9-444A7CE096C2}"/>
    <cellStyle name="Comma 5 4 19" xfId="984" xr:uid="{B22DD495-E50F-4620-B717-76BFA2B4D160}"/>
    <cellStyle name="Comma 5 4 19 2" xfId="2280" xr:uid="{D34F429E-62FE-4973-AD24-C1FCFDC787E7}"/>
    <cellStyle name="Comma 5 4 19 3" xfId="2281" xr:uid="{AFC0F853-2300-4996-84C7-992620D6DD0A}"/>
    <cellStyle name="Comma 5 4 2" xfId="273" xr:uid="{E002FB6F-87B0-4BED-ACC7-7696176D002C}"/>
    <cellStyle name="Comma 5 4 2 2" xfId="2282" xr:uid="{0618235D-A9EE-4745-AD2E-F4CE1337695E}"/>
    <cellStyle name="Comma 5 4 2 3" xfId="2283" xr:uid="{1829F323-254D-449A-89E8-71EBBEC60584}"/>
    <cellStyle name="Comma 5 4 20" xfId="1025" xr:uid="{28746485-BCD9-40E3-9AD4-46CB0619D849}"/>
    <cellStyle name="Comma 5 4 20 2" xfId="2284" xr:uid="{06BF33CD-E9FB-4C3E-9347-76BBE3EF582C}"/>
    <cellStyle name="Comma 5 4 20 3" xfId="2285" xr:uid="{DBA800CD-8D8A-4166-8621-B290C689BFA3}"/>
    <cellStyle name="Comma 5 4 21" xfId="1104" xr:uid="{EB8AB5CC-495A-4EDD-9BEC-9570B99A3A0D}"/>
    <cellStyle name="Comma 5 4 21 2" xfId="2286" xr:uid="{1EA4163C-AB46-4950-BA85-A258B06B1295}"/>
    <cellStyle name="Comma 5 4 21 3" xfId="2287" xr:uid="{689B64C1-090D-4731-AFB1-DC48C138C6CA}"/>
    <cellStyle name="Comma 5 4 22" xfId="1082" xr:uid="{1A128FE1-5EC2-44CC-A608-17EA52C47394}"/>
    <cellStyle name="Comma 5 4 22 2" xfId="2288" xr:uid="{CC4F8724-24D3-4F6B-8670-10C83F8D09F9}"/>
    <cellStyle name="Comma 5 4 22 3" xfId="2289" xr:uid="{3F4DC513-9119-4C32-BECE-03356E027E62}"/>
    <cellStyle name="Comma 5 4 23" xfId="962" xr:uid="{84908DDD-FA5A-463B-8A6C-4B68B984E32C}"/>
    <cellStyle name="Comma 5 4 23 2" xfId="2290" xr:uid="{8EFB1074-52A4-4413-A2FC-D9776D27C08D}"/>
    <cellStyle name="Comma 5 4 23 3" xfId="2291" xr:uid="{C5DA7326-DA4E-4110-A8F2-F1278E9C0D1E}"/>
    <cellStyle name="Comma 5 4 24" xfId="936" xr:uid="{42DB4BBC-861E-4979-A263-BEB7D6ABF4CC}"/>
    <cellStyle name="Comma 5 4 24 2" xfId="2292" xr:uid="{B9CE9756-BF22-4684-A657-CB7B97C5D5C0}"/>
    <cellStyle name="Comma 5 4 24 3" xfId="2293" xr:uid="{5022CD97-B920-413D-B7CF-DCB6E7DA32CB}"/>
    <cellStyle name="Comma 5 4 25" xfId="986" xr:uid="{9DC5B100-49F9-47FC-9965-8DC60CA074F1}"/>
    <cellStyle name="Comma 5 4 25 2" xfId="2294" xr:uid="{BD96EA14-3644-4519-8BCF-0135B91B2626}"/>
    <cellStyle name="Comma 5 4 25 3" xfId="2295" xr:uid="{F8C1FBAB-CAE0-4858-9C66-C7D0BC972328}"/>
    <cellStyle name="Comma 5 4 26" xfId="1411" xr:uid="{049D42AA-EFE4-4ED3-80DD-1BA0E068C43B}"/>
    <cellStyle name="Comma 5 4 26 2" xfId="2296" xr:uid="{38CAA537-8324-4425-AD43-641C85ED14E9}"/>
    <cellStyle name="Comma 5 4 26 3" xfId="2297" xr:uid="{8DE12AA1-AEBC-46A4-B9E5-9591A66732B6}"/>
    <cellStyle name="Comma 5 4 27" xfId="1464" xr:uid="{3A6268EA-264C-461B-B010-94F1E9CE34AA}"/>
    <cellStyle name="Comma 5 4 27 2" xfId="2298" xr:uid="{1B787644-3C27-4FF7-8A0B-FB5A925173F1}"/>
    <cellStyle name="Comma 5 4 27 3" xfId="2299" xr:uid="{39BDE41C-F6E6-408B-B640-57F8CD39C078}"/>
    <cellStyle name="Comma 5 4 28" xfId="1426" xr:uid="{12CFC54D-0E0E-4A7B-B2DB-A80B0B6782CF}"/>
    <cellStyle name="Comma 5 4 28 2" xfId="2300" xr:uid="{433E054D-F461-4E04-9304-8317F3D7D55F}"/>
    <cellStyle name="Comma 5 4 28 3" xfId="2301" xr:uid="{E61E7917-CFE0-4FDC-8693-D50C56CF32E2}"/>
    <cellStyle name="Comma 5 4 29" xfId="1450" xr:uid="{58195FF2-C0E1-4AAF-B30F-E819F8C0D653}"/>
    <cellStyle name="Comma 5 4 29 2" xfId="2302" xr:uid="{93AF91D0-7ED9-4F61-8FAD-767AB733E85B}"/>
    <cellStyle name="Comma 5 4 29 3" xfId="2303" xr:uid="{1D9638CB-F92F-4C8B-BE5E-234717C82F52}"/>
    <cellStyle name="Comma 5 4 3" xfId="342" xr:uid="{EE430C21-156B-4EA1-976E-7E1F00E1806A}"/>
    <cellStyle name="Comma 5 4 3 2" xfId="2304" xr:uid="{2A70404D-6D5F-40C7-B643-17ECCAE5800B}"/>
    <cellStyle name="Comma 5 4 3 3" xfId="2305" xr:uid="{2FB17F2F-920C-41A5-975B-A5C3B1D868F4}"/>
    <cellStyle name="Comma 5 4 30" xfId="1498" xr:uid="{242E4751-CB3A-481D-9625-BB1FB2594BCB}"/>
    <cellStyle name="Comma 5 4 30 2" xfId="2306" xr:uid="{E2256F6F-AF37-4211-964B-EFC7F090A0D1}"/>
    <cellStyle name="Comma 5 4 30 3" xfId="2307" xr:uid="{4DFA7F98-5FDA-4680-93EC-A5A7F46ADFAF}"/>
    <cellStyle name="Comma 5 4 31" xfId="2308" xr:uid="{6E46D263-07D9-423F-A60B-6D3E5CD5B075}"/>
    <cellStyle name="Comma 5 4 32" xfId="2309" xr:uid="{E48D5038-167B-47AF-9955-2DAD0F118B82}"/>
    <cellStyle name="Comma 5 4 4" xfId="355" xr:uid="{8153B671-50D5-478E-A384-A9F9A23D9996}"/>
    <cellStyle name="Comma 5 4 4 2" xfId="2310" xr:uid="{4881BAE3-16C4-44D0-9157-302E154E4122}"/>
    <cellStyle name="Comma 5 4 4 3" xfId="2311" xr:uid="{9CDB2AEF-0D00-4B16-8454-EF2C4028BFAB}"/>
    <cellStyle name="Comma 5 4 5" xfId="708" xr:uid="{9DCDD507-535C-47E0-B354-80685A531300}"/>
    <cellStyle name="Comma 5 4 5 2" xfId="2312" xr:uid="{E4DE0364-827E-44E0-AEAB-85B03E0821C0}"/>
    <cellStyle name="Comma 5 4 5 3" xfId="2313" xr:uid="{45B0146E-653A-4E6C-98E8-B96103E11AF4}"/>
    <cellStyle name="Comma 5 4 6" xfId="734" xr:uid="{3B65F60F-FF13-4AE8-9BB4-66D658D542A7}"/>
    <cellStyle name="Comma 5 4 6 2" xfId="2314" xr:uid="{B2F9F1E6-D23B-49D3-BF2D-BCB61181624C}"/>
    <cellStyle name="Comma 5 4 6 3" xfId="2315" xr:uid="{6D3A2B06-7073-4AAD-83E0-C1C5E2513D26}"/>
    <cellStyle name="Comma 5 4 7" xfId="760" xr:uid="{5D3905D5-EE55-420C-996E-43ABD6525CA0}"/>
    <cellStyle name="Comma 5 4 7 2" xfId="2316" xr:uid="{645111BB-0AB9-4BB8-9D19-453AF037CF2D}"/>
    <cellStyle name="Comma 5 4 7 3" xfId="2317" xr:uid="{2DEAB260-A134-495A-8C68-D011C74C932C}"/>
    <cellStyle name="Comma 5 4 8" xfId="779" xr:uid="{613BECFA-97BC-483C-B521-8E67A0C2E15F}"/>
    <cellStyle name="Comma 5 4 8 2" xfId="2318" xr:uid="{1B843343-2892-4715-B5D2-B063DF253614}"/>
    <cellStyle name="Comma 5 4 8 3" xfId="2319" xr:uid="{60EED319-6DF6-4DBF-A8E7-54E049A2FEB0}"/>
    <cellStyle name="Comma 5 4 9" xfId="733" xr:uid="{9AC3C11D-2D8B-456A-944B-2425C214F367}"/>
    <cellStyle name="Comma 5 4 9 2" xfId="2320" xr:uid="{CE9415DB-A3E4-437E-9B04-30399467D7A9}"/>
    <cellStyle name="Comma 5 4 9 3" xfId="2321" xr:uid="{3F2E9EE8-E69C-4FF3-BC38-33E3E47D8227}"/>
    <cellStyle name="Comma 5 40" xfId="1765" xr:uid="{C3F02EAD-F3B5-4DA1-B861-AFE84D1DA46C}"/>
    <cellStyle name="Comma 5 41" xfId="2322" xr:uid="{88557EF6-86F1-4540-A94F-D00DBBC4184A}"/>
    <cellStyle name="Comma 5 42" xfId="2323" xr:uid="{FBED4F8E-582C-48AD-8DF2-C168E347AD72}"/>
    <cellStyle name="Comma 5 5" xfId="264" xr:uid="{F7E1E22B-3DE6-472C-B6CD-320C83C37217}"/>
    <cellStyle name="Comma 5 5 10" xfId="595" xr:uid="{8265FDCE-0947-48DA-88E4-BB34C77A75CB}"/>
    <cellStyle name="Comma 5 5 10 2" xfId="3618" xr:uid="{22EE46A6-7367-4294-A784-032DF14C2F75}"/>
    <cellStyle name="Comma 5 5 10 2 2" xfId="4608" xr:uid="{62FF426A-A0C5-487F-8A18-E777C61BFC29}"/>
    <cellStyle name="Comma 5 5 10 3" xfId="3955" xr:uid="{F252F1D6-E40E-44DA-BA41-8E38AF38D2F6}"/>
    <cellStyle name="Comma 5 5 11" xfId="634" xr:uid="{7F87E991-9F7E-4C18-AECA-216017A282F2}"/>
    <cellStyle name="Comma 5 5 11 2" xfId="3623" xr:uid="{030923FD-6CB2-4151-8873-ACA63129AA77}"/>
    <cellStyle name="Comma 5 5 11 2 2" xfId="4613" xr:uid="{15D9771E-BCA8-4159-A4D0-C5A00762BDC3}"/>
    <cellStyle name="Comma 5 5 11 3" xfId="3967" xr:uid="{6BD2C4FB-2A97-4FF3-815D-DB9504A920B1}"/>
    <cellStyle name="Comma 5 5 12" xfId="600" xr:uid="{F65C214C-89C1-4998-BB5A-33542CAF3D88}"/>
    <cellStyle name="Comma 5 5 12 2" xfId="3619" xr:uid="{31A547F3-C60C-4F87-BF25-07067E7D4EE7}"/>
    <cellStyle name="Comma 5 5 12 2 2" xfId="4609" xr:uid="{EB8EAE26-85A9-4A87-BA5B-A019EC384103}"/>
    <cellStyle name="Comma 5 5 12 3" xfId="3957" xr:uid="{1F7D01DA-C010-45F9-AA3C-0725B378F554}"/>
    <cellStyle name="Comma 5 5 13" xfId="770" xr:uid="{1CE05DAE-3EAE-4D30-B87D-5CAA88BFA031}"/>
    <cellStyle name="Comma 5 5 13 2" xfId="3632" xr:uid="{9D6D53D6-70A6-499D-957C-10B38ED51463}"/>
    <cellStyle name="Comma 5 5 13 2 2" xfId="4622" xr:uid="{5B069B2B-C708-4B5C-B6B2-5467873864A8}"/>
    <cellStyle name="Comma 5 5 13 3" xfId="4007" xr:uid="{A7A13760-7DB3-4B82-A74A-6DAE257B73AA}"/>
    <cellStyle name="Comma 5 5 14" xfId="401" xr:uid="{B831B0C9-4167-47CA-BF4F-BF728E1E19B6}"/>
    <cellStyle name="Comma 5 5 14 2" xfId="3609" xr:uid="{F8A88A9A-9E80-4F39-A7A1-EC6D3B4C5F33}"/>
    <cellStyle name="Comma 5 5 14 2 2" xfId="4599" xr:uid="{DF8B8626-0C3B-415C-B968-D1B666A98435}"/>
    <cellStyle name="Comma 5 5 14 3" xfId="3939" xr:uid="{567322F4-B3BF-4FE5-8E21-868B7A612583}"/>
    <cellStyle name="Comma 5 5 15" xfId="2324" xr:uid="{AAFA294B-813A-4581-87EE-EBD788F0DD00}"/>
    <cellStyle name="Comma 5 5 16" xfId="2325" xr:uid="{6327893B-2FAA-4A7B-91A2-26ABA1C4336C}"/>
    <cellStyle name="Comma 5 5 2" xfId="453" xr:uid="{536AC906-D5CE-458D-ACEE-DEC59E32BC88}"/>
    <cellStyle name="Comma 5 5 2 2" xfId="3613" xr:uid="{DC722192-A552-4F98-AE26-D1EEC6B78C98}"/>
    <cellStyle name="Comma 5 5 2 2 2" xfId="4603" xr:uid="{53F5052D-FA61-47BF-B602-AAF65DF70FA4}"/>
    <cellStyle name="Comma 5 5 2 3" xfId="3944" xr:uid="{7508894E-22BD-41F8-937C-8508C5137107}"/>
    <cellStyle name="Comma 5 5 3" xfId="630" xr:uid="{C08D6DB1-B851-45A9-8A7B-13A151AACE9C}"/>
    <cellStyle name="Comma 5 5 3 2" xfId="3622" xr:uid="{05EE5126-97C1-41A8-AB47-A47C3310497F}"/>
    <cellStyle name="Comma 5 5 3 2 2" xfId="4612" xr:uid="{2C970463-07EC-4D42-A868-6BDD33364724}"/>
    <cellStyle name="Comma 5 5 3 3" xfId="3965" xr:uid="{0D4A1DE6-FEDD-4AD0-B12F-260B252A81F2}"/>
    <cellStyle name="Comma 5 5 4" xfId="381" xr:uid="{EF124A17-01D5-4BA1-9653-C58C95F2CF4B}"/>
    <cellStyle name="Comma 5 5 4 2" xfId="3608" xr:uid="{A303A5C0-084B-4539-933D-B925F3F58A62}"/>
    <cellStyle name="Comma 5 5 4 2 2" xfId="4598" xr:uid="{6B3167AE-AC12-4900-8ABF-6AA99D922B76}"/>
    <cellStyle name="Comma 5 5 4 3" xfId="3935" xr:uid="{694EEAA8-10D4-49EE-9E94-F839B38E21B5}"/>
    <cellStyle name="Comma 5 5 5" xfId="296" xr:uid="{1EEDD96A-7176-4256-B7F7-7C909547A5E0}"/>
    <cellStyle name="Comma 5 5 5 2" xfId="3600" xr:uid="{9028B7A9-9CF5-475C-B4A0-9DB8DEAEB51F}"/>
    <cellStyle name="Comma 5 5 5 2 2" xfId="4590" xr:uid="{6E1822F1-C295-4F36-A832-24C3FA265105}"/>
    <cellStyle name="Comma 5 5 5 3" xfId="3907" xr:uid="{9344622F-F9C2-47E0-BF10-2FC20B7B70EB}"/>
    <cellStyle name="Comma 5 5 6" xfId="330" xr:uid="{C007A666-87F1-4F60-8241-5B176FC9FD3B}"/>
    <cellStyle name="Comma 5 5 6 2" xfId="3603" xr:uid="{EE98DDB9-12D7-43B9-BB2B-10B03164A92A}"/>
    <cellStyle name="Comma 5 5 6 2 2" xfId="4593" xr:uid="{5F1CFBE9-A599-4BA7-980E-65E5FB156ABF}"/>
    <cellStyle name="Comma 5 5 6 3" xfId="3917" xr:uid="{CFA75BA0-47B3-4E19-ABE3-A262A05F7590}"/>
    <cellStyle name="Comma 5 5 7" xfId="706" xr:uid="{2C4BBBBE-9E0F-4A08-B8BC-D876388202FA}"/>
    <cellStyle name="Comma 5 5 7 2" xfId="3629" xr:uid="{5956E738-5671-4CAD-8AE0-48D56C4D7C8D}"/>
    <cellStyle name="Comma 5 5 7 2 2" xfId="4619" xr:uid="{934C9B01-6374-4048-88CF-16EE2A698667}"/>
    <cellStyle name="Comma 5 5 7 3" xfId="3989" xr:uid="{81B80983-BF54-416F-A4E5-7B3B5941D1B1}"/>
    <cellStyle name="Comma 5 5 8" xfId="372" xr:uid="{0E87FB38-B44C-45D4-AEE8-C06380D26093}"/>
    <cellStyle name="Comma 5 5 8 2" xfId="3606" xr:uid="{BF2A59EB-18FF-4A13-8F3B-FE21C21F90AA}"/>
    <cellStyle name="Comma 5 5 8 2 2" xfId="4596" xr:uid="{2D5D93E5-83D5-48EE-9BCC-6681929E6B43}"/>
    <cellStyle name="Comma 5 5 8 3" xfId="3933" xr:uid="{305A132F-FDF5-4E5B-8150-6884811B92F9}"/>
    <cellStyle name="Comma 5 5 9" xfId="817" xr:uid="{3491494E-3E56-470B-8FBA-926E25DAE544}"/>
    <cellStyle name="Comma 5 5 9 2" xfId="3634" xr:uid="{EB7FDA12-5287-422B-8963-E5457C899510}"/>
    <cellStyle name="Comma 5 5 9 2 2" xfId="4624" xr:uid="{70506720-65AC-4228-8187-57B942BBFA00}"/>
    <cellStyle name="Comma 5 5 9 3" xfId="4020" xr:uid="{8FBBF8CE-6B1D-43C6-BE3C-CFC95933C98E}"/>
    <cellStyle name="Comma 5 6" xfId="337" xr:uid="{C6E5C0AE-BE65-46B4-B406-7692B9323CDB}"/>
    <cellStyle name="Comma 5 6 10" xfId="776" xr:uid="{A71DD9F9-60E4-4062-B9F6-2A23F1F524ED}"/>
    <cellStyle name="Comma 5 6 10 2" xfId="3633" xr:uid="{1D1FDD5B-6FB5-4691-9714-6EE8AF55B37E}"/>
    <cellStyle name="Comma 5 6 10 2 2" xfId="4623" xr:uid="{05FAA551-BE09-44B3-B099-951D5796C80D}"/>
    <cellStyle name="Comma 5 6 10 3" xfId="4009" xr:uid="{2BBEA558-FA54-44BA-A2D0-61747F7EDDEF}"/>
    <cellStyle name="Comma 5 6 11" xfId="361" xr:uid="{5AD5A18B-635F-4464-8088-2C7710B952EE}"/>
    <cellStyle name="Comma 5 6 11 2" xfId="3604" xr:uid="{9BA3C477-4B28-43DB-8B60-C6EB886B5435}"/>
    <cellStyle name="Comma 5 6 11 2 2" xfId="4594" xr:uid="{B831DA6C-35A7-4EED-8CD9-43E41B06CA50}"/>
    <cellStyle name="Comma 5 6 11 3" xfId="3931" xr:uid="{29F80D6C-BAFA-49D2-A6BF-C3FEEA987F15}"/>
    <cellStyle name="Comma 5 6 12" xfId="828" xr:uid="{A257FDA9-8F85-4DC2-B6CD-0BD741A39067}"/>
    <cellStyle name="Comma 5 6 12 2" xfId="3636" xr:uid="{1855C02E-3218-4768-830B-ACB70EA89EA9}"/>
    <cellStyle name="Comma 5 6 12 2 2" xfId="4626" xr:uid="{9CA10728-BB0D-4629-8770-FBEEF838C831}"/>
    <cellStyle name="Comma 5 6 12 3" xfId="4024" xr:uid="{00A83416-77F7-4611-B0B1-536134DB917F}"/>
    <cellStyle name="Comma 5 6 13" xfId="846" xr:uid="{C9B65C7A-E92C-4097-AAA1-3A7C35267683}"/>
    <cellStyle name="Comma 5 6 13 2" xfId="3638" xr:uid="{867F9699-E53C-4C4E-8FA1-A94E22D8864B}"/>
    <cellStyle name="Comma 5 6 13 2 2" xfId="4628" xr:uid="{9DBCB2EB-1C4C-47CA-BDBF-AAB410269F19}"/>
    <cellStyle name="Comma 5 6 13 3" xfId="4030" xr:uid="{3EE7AE8C-04EF-401E-9C66-6C276C34FF51}"/>
    <cellStyle name="Comma 5 6 14" xfId="863" xr:uid="{9FEC4A09-AB85-4480-B314-FD9F6C5FFCCF}"/>
    <cellStyle name="Comma 5 6 14 2" xfId="3640" xr:uid="{7D94DD85-C6AD-4848-B155-3153084C6C7E}"/>
    <cellStyle name="Comma 5 6 14 2 2" xfId="4630" xr:uid="{2A77EB51-5259-497D-B99A-2D9D3B6DCC19}"/>
    <cellStyle name="Comma 5 6 14 3" xfId="4036" xr:uid="{D4FA8358-F295-49B5-8F35-19FB36A13B5C}"/>
    <cellStyle name="Comma 5 6 15" xfId="2326" xr:uid="{7701CB84-C150-4791-9E70-DFEA3F45BFDF}"/>
    <cellStyle name="Comma 5 6 16" xfId="2327" xr:uid="{1B567DC8-42B4-4474-8BC5-8128526EC5B1}"/>
    <cellStyle name="Comma 5 6 2" xfId="545" xr:uid="{F69B8D6B-AB03-498B-ADB5-B6EB9D1284AD}"/>
    <cellStyle name="Comma 5 6 2 2" xfId="3616" xr:uid="{F19B8C4D-BFAA-49BE-8CF7-9BEA4B39A32D}"/>
    <cellStyle name="Comma 5 6 2 2 2" xfId="4606" xr:uid="{7E7ED878-4BF5-40AE-8997-ED8FD2E4ED0F}"/>
    <cellStyle name="Comma 5 6 2 3" xfId="3950" xr:uid="{4A767957-CBF7-4106-9544-77A69D9A89B9}"/>
    <cellStyle name="Comma 5 6 3" xfId="692" xr:uid="{80D5C383-4760-4D50-A674-D2EA26895752}"/>
    <cellStyle name="Comma 5 6 3 2" xfId="3628" xr:uid="{71AFBE69-038B-4248-A01B-FC97F076CAD6}"/>
    <cellStyle name="Comma 5 6 3 2 2" xfId="4618" xr:uid="{CBFA9797-5819-4BAF-B0A6-DB1A0A924C0B}"/>
    <cellStyle name="Comma 5 6 3 3" xfId="3985" xr:uid="{C1576F59-8099-4C8B-B5E3-B5BC6C5D3424}"/>
    <cellStyle name="Comma 5 6 4" xfId="676" xr:uid="{5FBAF4C3-5155-4CB1-AD16-EF0AF11BFF90}"/>
    <cellStyle name="Comma 5 6 4 2" xfId="3625" xr:uid="{E2C6445A-8140-436B-852B-49146D83F431}"/>
    <cellStyle name="Comma 5 6 4 2 2" xfId="4615" xr:uid="{B0B07C98-46E1-44EF-840A-23F8F834F926}"/>
    <cellStyle name="Comma 5 6 4 3" xfId="3979" xr:uid="{5D08FF51-4890-4277-83B4-9AD866FBA9F3}"/>
    <cellStyle name="Comma 5 6 5" xfId="678" xr:uid="{C2292540-ED71-4FAE-9B90-E2589A745174}"/>
    <cellStyle name="Comma 5 6 5 2" xfId="3626" xr:uid="{836ECC0D-E72B-4C2C-9FCE-20B30B104B52}"/>
    <cellStyle name="Comma 5 6 5 2 2" xfId="4616" xr:uid="{B22AEABB-A6B7-4A9A-9A65-211E85B6F3EE}"/>
    <cellStyle name="Comma 5 6 5 3" xfId="3980" xr:uid="{DAC0A801-E7AB-4C75-A01A-45D4317FDE45}"/>
    <cellStyle name="Comma 5 6 6" xfId="402" xr:uid="{F9146834-AD65-4597-A486-C30C92E69D14}"/>
    <cellStyle name="Comma 5 6 6 2" xfId="3610" xr:uid="{8BF2592A-B041-408F-8676-7FC7A4EB77AF}"/>
    <cellStyle name="Comma 5 6 6 2 2" xfId="4600" xr:uid="{75778C3B-6901-49C0-9427-E7A373259061}"/>
    <cellStyle name="Comma 5 6 6 3" xfId="3940" xr:uid="{FF0B0ECA-FA1B-4BDA-903B-8581C6001037}"/>
    <cellStyle name="Comma 5 6 7" xfId="591" xr:uid="{D74893CB-1B4F-4353-A693-856FCC9CB3D9}"/>
    <cellStyle name="Comma 5 6 7 2" xfId="3617" xr:uid="{45048A5F-5977-4F00-89CE-D47ED5C1BC91}"/>
    <cellStyle name="Comma 5 6 7 2 2" xfId="4607" xr:uid="{767B8E81-1E37-4D8E-8D0C-8F0D950C70CF}"/>
    <cellStyle name="Comma 5 6 7 3" xfId="3954" xr:uid="{B5E57E4B-BAF7-4006-854A-59A9FC800328}"/>
    <cellStyle name="Comma 5 6 8" xfId="823" xr:uid="{1EC1FD74-79F7-4D3C-8D5D-3B7C6592D52E}"/>
    <cellStyle name="Comma 5 6 8 2" xfId="3635" xr:uid="{A0E5F26E-2432-4C13-ABB4-5DD1C71A1D3F}"/>
    <cellStyle name="Comma 5 6 8 2 2" xfId="4625" xr:uid="{886BE85C-81A5-4DA8-9B0B-19346B12691C}"/>
    <cellStyle name="Comma 5 6 8 3" xfId="4022" xr:uid="{DEAF215A-3E11-47B3-BAF5-2FBFC51EB347}"/>
    <cellStyle name="Comma 5 6 9" xfId="691" xr:uid="{C94A0187-CAB0-46C2-8074-058218653AAB}"/>
    <cellStyle name="Comma 5 6 9 2" xfId="3627" xr:uid="{5F25178B-CFB5-4B2D-956E-C8E9273154EE}"/>
    <cellStyle name="Comma 5 6 9 2 2" xfId="4617" xr:uid="{9F0D07C4-BB26-44AB-8019-CC4DABE21E6F}"/>
    <cellStyle name="Comma 5 6 9 3" xfId="3984" xr:uid="{25E6C00D-D5D7-4979-9703-8C5F60E9E4DB}"/>
    <cellStyle name="Comma 5 7" xfId="360" xr:uid="{336D33B6-C213-4217-AD31-70068B33A9D8}"/>
    <cellStyle name="Comma 5 7 2" xfId="2328" xr:uid="{E682F55F-AC9F-4F2F-8A86-5B2A2B0E2718}"/>
    <cellStyle name="Comma 5 7 3" xfId="2329" xr:uid="{E5F653B6-E9CE-4BB7-A800-EE71C627685A}"/>
    <cellStyle name="Comma 5 8" xfId="658" xr:uid="{9C83C124-496B-4FD4-B352-101ADF0334D6}"/>
    <cellStyle name="Comma 5 8 2" xfId="2330" xr:uid="{E23CD3BA-B0E1-42DB-BE74-13A3AB51974A}"/>
    <cellStyle name="Comma 5 8 3" xfId="2331" xr:uid="{B1581D27-7638-4CD4-B808-FB20B6E01060}"/>
    <cellStyle name="Comma 5 9" xfId="394" xr:uid="{60CED4B1-3247-4510-8101-124289050168}"/>
    <cellStyle name="Comma 5 9 2" xfId="2332" xr:uid="{40E9B118-B528-42B5-9BA3-1930E9A55385}"/>
    <cellStyle name="Comma 5 9 3" xfId="2333" xr:uid="{B47D33BF-14C0-4D12-A8EE-4608F9E36A47}"/>
    <cellStyle name="Comma 6" xfId="254" xr:uid="{E8A7E042-BDBB-4B88-9C50-D83854D43B1B}"/>
    <cellStyle name="Comma 6 2" xfId="1766" xr:uid="{45061FB3-E16B-42E6-9B65-0FAA2800428A}"/>
    <cellStyle name="Comma 6 2 2" xfId="1767" xr:uid="{DE3B117E-0246-4218-BDE7-E087C5F2B929}"/>
    <cellStyle name="Comma 7" xfId="287" xr:uid="{E461DE4C-909C-4334-822D-D441E589D1A3}"/>
    <cellStyle name="Comma 7 2" xfId="1768" xr:uid="{98F14059-F2F3-4D8E-8B02-F97313E279DF}"/>
    <cellStyle name="Comma 8" xfId="1769" xr:uid="{A48988E4-7113-4701-8796-C9A4A7544C70}"/>
    <cellStyle name="Currency 2" xfId="5" xr:uid="{4E65DDB1-869A-4E64-A3F7-FA58DD4B1364}"/>
    <cellStyle name="Currency 2 10" xfId="3127" xr:uid="{391C905D-42C1-44B8-9C53-22D553C872E0}"/>
    <cellStyle name="Currency 2 11" xfId="112" xr:uid="{3056C773-D1ED-4DE9-995E-B1F05A46CEC7}"/>
    <cellStyle name="Currency 2 12" xfId="4657" xr:uid="{4CB8D1A7-8753-4D32-9414-DFCD993892D7}"/>
    <cellStyle name="Currency 2 2" xfId="24" xr:uid="{9EE7DDCE-09CB-4B12-AC33-F32EE3DE63EC}"/>
    <cellStyle name="Currency 2 2 2" xfId="80" xr:uid="{C2350668-5735-447D-960F-A374F8634ABC}"/>
    <cellStyle name="Currency 2 2 2 2" xfId="1771" xr:uid="{3BA8481E-594C-47F3-8078-41639F91ED5A}"/>
    <cellStyle name="Currency 2 2 2 2 2" xfId="4163" xr:uid="{67FECE88-4233-4F4C-9DC8-1599987D7371}"/>
    <cellStyle name="Currency 2 2 2 3" xfId="3585" xr:uid="{7284A6AB-3596-45C3-BDE2-2204E26D1899}"/>
    <cellStyle name="Currency 2 2 2 3 2" xfId="4575" xr:uid="{94E5EA75-6702-412E-BA1E-862DAEF2DA94}"/>
    <cellStyle name="Currency 2 2 2 4" xfId="3876" xr:uid="{476829D5-9B05-4D6B-92CE-71F9542212B3}"/>
    <cellStyle name="Currency 2 2 3" xfId="88" xr:uid="{AA84AEC6-4A6F-468B-9E15-4B9AA2959020}"/>
    <cellStyle name="Currency 2 2 3 2" xfId="3593" xr:uid="{4B0D39FA-470C-4AF9-AFFA-861CB7C1A5DD}"/>
    <cellStyle name="Currency 2 2 3 2 2" xfId="4583" xr:uid="{29A61AA0-BAEA-40DD-AE9A-830BFB7B991B}"/>
    <cellStyle name="Currency 2 2 3 3" xfId="3884" xr:uid="{9541AF59-050F-4275-B996-ABDE46CB2816}"/>
    <cellStyle name="Currency 2 2 4" xfId="66" xr:uid="{E4DF08AF-8FBC-428A-898F-FCC176B5DB26}"/>
    <cellStyle name="Currency 2 2 4 2" xfId="3577" xr:uid="{867417D8-7D7F-4C1C-BBE1-AD25536A27D4}"/>
    <cellStyle name="Currency 2 2 4 2 2" xfId="4568" xr:uid="{35987FBF-E17C-421B-8F52-102C5E7DAD9C}"/>
    <cellStyle name="Currency 2 2 4 3" xfId="3869" xr:uid="{97AC81DD-19BD-4EA7-BE6C-51FF156B82ED}"/>
    <cellStyle name="Currency 2 2 5" xfId="455" xr:uid="{C09F1AB0-A5EE-4C86-BCB3-35164B9F1EC6}"/>
    <cellStyle name="Currency 2 3" xfId="76" xr:uid="{670B8213-CB25-4488-A7A4-92AA23801464}"/>
    <cellStyle name="Currency 2 3 2" xfId="1772" xr:uid="{C0B807F2-96EE-4918-9C7E-66BF5301E549}"/>
    <cellStyle name="Currency 2 3 2 2" xfId="4164" xr:uid="{AF9D359A-F030-42A8-BA28-EDB892AD422E}"/>
    <cellStyle name="Currency 2 3 3" xfId="454" xr:uid="{CFAA3340-B99F-468F-A9B6-C9F0E158A64B}"/>
    <cellStyle name="Currency 2 3 4" xfId="3581" xr:uid="{B293122E-3168-4C9A-9CC1-81D22FE1FA91}"/>
    <cellStyle name="Currency 2 3 4 2" xfId="4571" xr:uid="{7B1D4802-1009-495D-B35D-7ED4319CA884}"/>
    <cellStyle name="Currency 2 3 5" xfId="3872" xr:uid="{14B69DE0-71F7-40CB-840B-E510579C67DD}"/>
    <cellStyle name="Currency 2 4" xfId="84" xr:uid="{81D52D4E-ED8C-42FB-B509-337AF57D465B}"/>
    <cellStyle name="Currency 2 4 2" xfId="546" xr:uid="{E7BB99DF-3CF1-4B1C-88DD-D132FCD67DFD}"/>
    <cellStyle name="Currency 2 4 3" xfId="3589" xr:uid="{D8553480-97B0-414A-929F-60F58764FEDC}"/>
    <cellStyle name="Currency 2 4 3 2" xfId="4579" xr:uid="{D29A7122-CC37-4F43-BC42-7CDBBD448CA2}"/>
    <cellStyle name="Currency 2 4 4" xfId="3880" xr:uid="{BAB9120E-9BE3-45E6-BFE4-5C4323C1767C}"/>
    <cellStyle name="Currency 2 5" xfId="62" xr:uid="{1EA3263B-5A1A-40A6-84F5-0D17DF40D8C0}"/>
    <cellStyle name="Currency 2 5 2" xfId="1216" xr:uid="{7898C5FE-B209-42FB-A21E-D040FD121E87}"/>
    <cellStyle name="Currency 2 5 3" xfId="3573" xr:uid="{6D75972D-8220-44C0-BF58-8C3194021C42}"/>
    <cellStyle name="Currency 2 5 3 2" xfId="4564" xr:uid="{9C6CAFD7-3400-44B9-BB9C-8DD371D88C2E}"/>
    <cellStyle name="Currency 2 5 4" xfId="3865" xr:uid="{BEE5D327-B868-4625-8A4C-6826326ED631}"/>
    <cellStyle name="Currency 2 6" xfId="935" xr:uid="{40DEF520-C2A1-484D-B5CB-43C5A2A1C4DC}"/>
    <cellStyle name="Currency 2 7" xfId="1238" xr:uid="{B7C47CCB-6A77-4759-8C85-AFF3B004859F}"/>
    <cellStyle name="Currency 2 8" xfId="1605" xr:uid="{AAF8BD1D-AE00-4C19-8623-38A7997DEF18}"/>
    <cellStyle name="Currency 2 9" xfId="1770" xr:uid="{BEC6730C-9935-4100-984F-DF9E34D3AF93}"/>
    <cellStyle name="Currency 3" xfId="7" xr:uid="{E15AAA3F-BF12-47FB-B9A4-3B692F91D3EA}"/>
    <cellStyle name="Currency 3 10" xfId="113" xr:uid="{05ECF76C-ED88-479B-A87B-23D0673B7450}"/>
    <cellStyle name="Currency 3 10 2" xfId="3890" xr:uid="{F50C8132-FFD1-4BCD-ACCC-A0C3D7721AB9}"/>
    <cellStyle name="Currency 3 2" xfId="40" xr:uid="{7499A590-521F-4CEA-B919-54B2E126032D}"/>
    <cellStyle name="Currency 3 2 10" xfId="317" xr:uid="{54B0635C-048E-45C7-A807-A635519A1435}"/>
    <cellStyle name="Currency 3 2 11" xfId="785" xr:uid="{3EC04A55-9E77-45AF-BC7A-1DD5B1AAB3A0}"/>
    <cellStyle name="Currency 3 2 12" xfId="724" xr:uid="{D9316BAA-D1FD-4EF8-A9AF-ACB8DC7BD6C7}"/>
    <cellStyle name="Currency 3 2 13" xfId="789" xr:uid="{DC98BD26-D47F-4744-9604-81ED68DBD60F}"/>
    <cellStyle name="Currency 3 2 14" xfId="587" xr:uid="{1274D5ED-A8C6-4EA4-89E0-2DE8BFBC9CE6}"/>
    <cellStyle name="Currency 3 2 15" xfId="1774" xr:uid="{B0DFA7B6-79CB-46D0-99ED-2CA2524D2F85}"/>
    <cellStyle name="Currency 3 2 16" xfId="258" xr:uid="{D8F38ED2-246E-4316-B3FB-F3BD4065B45F}"/>
    <cellStyle name="Currency 3 2 16 2" xfId="3897" xr:uid="{57B76809-5650-48BC-87C1-E9DE1F335634}"/>
    <cellStyle name="Currency 3 2 2" xfId="456" xr:uid="{7FDFE8D3-8328-41A1-8EE9-0514691326F5}"/>
    <cellStyle name="Currency 3 2 3" xfId="632" xr:uid="{7FCD66B1-6750-4EAC-9BDB-666B54C2EAB9}"/>
    <cellStyle name="Currency 3 2 4" xfId="406" xr:uid="{F8240BA4-DDDB-494D-8F28-DA48A603824A}"/>
    <cellStyle name="Currency 3 2 5" xfId="295" xr:uid="{034D21B2-FCF8-4152-B9D2-CC3D7E4270FB}"/>
    <cellStyle name="Currency 3 2 6" xfId="638" xr:uid="{2544D8EC-F60E-407D-93F1-E1FDEB5D1A36}"/>
    <cellStyle name="Currency 3 2 7" xfId="568" xr:uid="{8DC3C2B7-108B-4B25-924D-A273E87D3FB6}"/>
    <cellStyle name="Currency 3 2 8" xfId="609" xr:uid="{D03C79B6-DCE3-4E05-9782-48A2F76087C6}"/>
    <cellStyle name="Currency 3 2 9" xfId="816" xr:uid="{F9507456-F67B-4575-BA26-8E173DE173ED}"/>
    <cellStyle name="Currency 3 3" xfId="547" xr:uid="{10145D7C-75E8-462C-B151-273D8C6A9235}"/>
    <cellStyle name="Currency 3 4" xfId="1067" xr:uid="{68301168-4D09-465D-A340-843927CCF8DD}"/>
    <cellStyle name="Currency 3 5" xfId="1213" xr:uid="{B1710614-C2CC-439A-B505-C32E09772E70}"/>
    <cellStyle name="Currency 3 6" xfId="1233" xr:uid="{5793D929-441C-43BD-A0A9-EFCA0A3995F4}"/>
    <cellStyle name="Currency 3 7" xfId="1606" xr:uid="{F5BB64D8-2BC4-437A-8CD5-DE3E590C727E}"/>
    <cellStyle name="Currency 3 8" xfId="1773" xr:uid="{C3E8F561-938D-4365-BD6A-ABCC6D0BA4FD}"/>
    <cellStyle name="Currency 3 9" xfId="3128" xr:uid="{A8CB492D-032D-4F7A-BC1C-83B7590D0D21}"/>
    <cellStyle name="Currency 4" xfId="12" xr:uid="{333CB1C1-FFCF-412F-856B-68336A517953}"/>
    <cellStyle name="Currency 4 10" xfId="652" xr:uid="{DA9FFC03-B11E-4558-BEC9-19BEF8DFFD30}"/>
    <cellStyle name="Currency 4 10 2" xfId="2334" xr:uid="{60658BF5-2B9C-498E-87B2-F92ED7E608CC}"/>
    <cellStyle name="Currency 4 10 2 2" xfId="4168" xr:uid="{4558C022-0B2E-4FC8-A2F2-E6F4BA4F1944}"/>
    <cellStyle name="Currency 4 10 3" xfId="2335" xr:uid="{90AC840E-5AC4-4EFE-BEB4-21F0C700B6CC}"/>
    <cellStyle name="Currency 4 10 3 2" xfId="4169" xr:uid="{A1C438BF-F481-4BB5-8389-0F47673F0EB0}"/>
    <cellStyle name="Currency 4 10 4" xfId="3975" xr:uid="{B2CDFB72-3FA8-446B-94E5-01E624A79C5B}"/>
    <cellStyle name="Currency 4 11" xfId="682" xr:uid="{2DD623F0-A35E-479E-B43A-48419B5B3596}"/>
    <cellStyle name="Currency 4 11 2" xfId="2336" xr:uid="{33182E5F-7692-4BD0-BFC9-520BB07D09B9}"/>
    <cellStyle name="Currency 4 11 2 2" xfId="4170" xr:uid="{9D7524ED-BE41-4AA8-9581-68E0B47B006A}"/>
    <cellStyle name="Currency 4 11 3" xfId="2337" xr:uid="{FE60E868-EA02-453B-AD59-0227E35DB3A6}"/>
    <cellStyle name="Currency 4 11 3 2" xfId="4171" xr:uid="{54C87CF5-C0EE-43E5-86E4-1626690A2787}"/>
    <cellStyle name="Currency 4 11 4" xfId="3981" xr:uid="{EA871E78-6A9A-4AC9-983D-092112337B17}"/>
    <cellStyle name="Currency 4 12" xfId="801" xr:uid="{67081D48-E832-47AD-B793-98F253442B75}"/>
    <cellStyle name="Currency 4 12 2" xfId="2338" xr:uid="{9B673F00-E7A0-4B73-ACD2-C365F11E7F1D}"/>
    <cellStyle name="Currency 4 12 2 2" xfId="4172" xr:uid="{72968182-F1ED-4F3B-AC41-F5BBEE366DAE}"/>
    <cellStyle name="Currency 4 12 3" xfId="2339" xr:uid="{25067EA3-DB64-4A7F-8A7F-EF810C70784A}"/>
    <cellStyle name="Currency 4 12 3 2" xfId="4173" xr:uid="{A579AB16-7987-489A-8F2C-EDF9C16EB416}"/>
    <cellStyle name="Currency 4 12 4" xfId="4017" xr:uid="{747F3D4D-F77A-4450-8112-26E0E282E545}"/>
    <cellStyle name="Currency 4 13" xfId="664" xr:uid="{35EFBAD9-4E46-4453-BF38-01DACA632D51}"/>
    <cellStyle name="Currency 4 13 2" xfId="2340" xr:uid="{12B87F64-8C54-4F43-BA02-0D293DFE8B62}"/>
    <cellStyle name="Currency 4 13 2 2" xfId="4174" xr:uid="{755E4B06-2787-490A-8C21-CF84C172ED06}"/>
    <cellStyle name="Currency 4 13 3" xfId="2341" xr:uid="{E3CFC9A6-E800-4E27-BBC6-87E746265D73}"/>
    <cellStyle name="Currency 4 13 3 2" xfId="4175" xr:uid="{B63B16BC-761D-4668-AB82-92DBD402EC27}"/>
    <cellStyle name="Currency 4 13 4" xfId="3977" xr:uid="{3396D28C-7A62-41C3-B7FD-FF07045CA7C1}"/>
    <cellStyle name="Currency 4 14" xfId="320" xr:uid="{380EA69C-E71B-4C50-BAAB-8511142A9F8E}"/>
    <cellStyle name="Currency 4 14 2" xfId="2342" xr:uid="{6B966556-C98C-484B-BB1E-D8BF7BAB8345}"/>
    <cellStyle name="Currency 4 14 2 2" xfId="4176" xr:uid="{A50BD789-9A2D-48AC-B5EB-8000209972D5}"/>
    <cellStyle name="Currency 4 14 3" xfId="2343" xr:uid="{017C2FD2-B0CD-41EF-BCB9-40030253A2D1}"/>
    <cellStyle name="Currency 4 14 3 2" xfId="4177" xr:uid="{B6E543F0-90FE-4A77-B3F1-5F308E7F66CB}"/>
    <cellStyle name="Currency 4 14 4" xfId="3914" xr:uid="{E733D61D-20B3-4EE9-A2C7-59C5CD8C3F5B}"/>
    <cellStyle name="Currency 4 15" xfId="834" xr:uid="{79114521-0C0F-4387-8826-DF5F5E6AAB3A}"/>
    <cellStyle name="Currency 4 15 2" xfId="2344" xr:uid="{2F429343-A3C3-4F60-8120-413A8C35BD67}"/>
    <cellStyle name="Currency 4 15 2 2" xfId="4178" xr:uid="{FBB8C5BF-4AAF-4CA4-B5DE-4929EA0D87C3}"/>
    <cellStyle name="Currency 4 15 3" xfId="2345" xr:uid="{1102DF78-9860-47B9-9A38-CDEF957A3095}"/>
    <cellStyle name="Currency 4 15 3 2" xfId="4179" xr:uid="{39D61339-5A09-46F2-980E-8C2A6B89BAAE}"/>
    <cellStyle name="Currency 4 15 4" xfId="4028" xr:uid="{8DD5BDE5-9A06-4F0F-962F-4A571988C13D}"/>
    <cellStyle name="Currency 4 16" xfId="852" xr:uid="{AF69A88E-5AFF-48C9-A55A-8BDFE54CA710}"/>
    <cellStyle name="Currency 4 16 2" xfId="2346" xr:uid="{38DAD2A7-E451-410B-AB21-FE120B2A3776}"/>
    <cellStyle name="Currency 4 16 2 2" xfId="4180" xr:uid="{D69475EB-EACC-4426-B250-C170E7F3E0B8}"/>
    <cellStyle name="Currency 4 16 3" xfId="2347" xr:uid="{F27EE4CD-D12F-4CBF-A9CD-7C14D7A11349}"/>
    <cellStyle name="Currency 4 16 3 2" xfId="4181" xr:uid="{F2B1899C-B0D8-4556-A87F-2724ED11CFF2}"/>
    <cellStyle name="Currency 4 16 4" xfId="4034" xr:uid="{49D8FA4C-F8E0-4A92-B679-4D7AB59AB1C8}"/>
    <cellStyle name="Currency 4 17" xfId="869" xr:uid="{B6AF14D4-7E96-47DB-A72D-C78542EB2BF0}"/>
    <cellStyle name="Currency 4 17 2" xfId="2348" xr:uid="{47529990-F45E-402B-80EC-F270075ACA9A}"/>
    <cellStyle name="Currency 4 17 2 2" xfId="4182" xr:uid="{ED277C64-3E74-4A2A-B4D4-98126EA3785D}"/>
    <cellStyle name="Currency 4 17 3" xfId="2349" xr:uid="{60E93B3C-3EE2-4236-921E-9CEDBA08B68D}"/>
    <cellStyle name="Currency 4 17 3 2" xfId="4183" xr:uid="{59506DEF-3C40-4C11-A038-FF6DEEB586F3}"/>
    <cellStyle name="Currency 4 17 4" xfId="4040" xr:uid="{D0DF5B62-ED13-456C-9C66-623FCAD51995}"/>
    <cellStyle name="Currency 4 18" xfId="884" xr:uid="{F830987D-4D0F-4CD4-9AD6-3F6A1F301819}"/>
    <cellStyle name="Currency 4 18 2" xfId="2350" xr:uid="{B3C76F13-9D2C-4B69-A67F-B0C09AD1C69E}"/>
    <cellStyle name="Currency 4 18 2 2" xfId="4184" xr:uid="{2E42936D-8893-4913-92A6-FEFAD92A9102}"/>
    <cellStyle name="Currency 4 18 3" xfId="2351" xr:uid="{5AAE03A9-0084-454B-9E24-D18869FD240B}"/>
    <cellStyle name="Currency 4 18 3 2" xfId="4185" xr:uid="{FCF15353-F75C-45F0-BB3C-D79FC0A2C24D}"/>
    <cellStyle name="Currency 4 18 4" xfId="4044" xr:uid="{AC594331-E890-4DA8-8BE0-94F4FFF73C99}"/>
    <cellStyle name="Currency 4 19" xfId="1016" xr:uid="{6B71FEF4-807C-44CE-93DE-EAA09BAE9FE2}"/>
    <cellStyle name="Currency 4 19 2" xfId="2352" xr:uid="{720BB63F-7B93-4022-B765-A786B54DF94A}"/>
    <cellStyle name="Currency 4 19 2 2" xfId="4186" xr:uid="{684ABB01-CCF6-4EBB-80C0-249DC6009A49}"/>
    <cellStyle name="Currency 4 19 3" xfId="2353" xr:uid="{0E08D1AD-4073-453F-B173-5EBBB7701320}"/>
    <cellStyle name="Currency 4 19 3 2" xfId="4187" xr:uid="{310AC25E-54D7-4958-BAEA-258E8FAD5A9D}"/>
    <cellStyle name="Currency 4 19 4" xfId="4072" xr:uid="{3659EFD7-9741-47A9-BCE5-A07C53F4DA30}"/>
    <cellStyle name="Currency 4 2" xfId="11" xr:uid="{2A66B754-9880-488E-A33A-B667B95695BA}"/>
    <cellStyle name="Currency 4 2 10" xfId="712" xr:uid="{6D97D419-8077-4FCC-B97D-5A45169FB059}"/>
    <cellStyle name="Currency 4 2 10 2" xfId="2354" xr:uid="{C5BC66CD-47B5-43EF-876B-64ADF9840D84}"/>
    <cellStyle name="Currency 4 2 10 2 2" xfId="4188" xr:uid="{1903BAA3-D512-4E1C-90D1-744BF741BA3C}"/>
    <cellStyle name="Currency 4 2 10 3" xfId="2355" xr:uid="{FF12960E-AA41-497A-A3E2-AA1B4A87180D}"/>
    <cellStyle name="Currency 4 2 10 3 2" xfId="4189" xr:uid="{668550AC-722A-40C8-AACF-9DCCCA0D6F1B}"/>
    <cellStyle name="Currency 4 2 10 4" xfId="3991" xr:uid="{B9338EDF-EA6F-4A2D-9CFE-2F8F13F3A8F2}"/>
    <cellStyle name="Currency 4 2 11" xfId="589" xr:uid="{6D0D5C6E-DEB9-4474-82F4-B9B5B4612558}"/>
    <cellStyle name="Currency 4 2 11 2" xfId="2356" xr:uid="{336FB5B7-0CB5-4E49-915D-27BA182CF23E}"/>
    <cellStyle name="Currency 4 2 11 2 2" xfId="4190" xr:uid="{6F477453-E89E-4B8E-BC53-85D2F55BC5DF}"/>
    <cellStyle name="Currency 4 2 11 3" xfId="2357" xr:uid="{6A5FE8CD-ACDE-40DC-92EF-ECBF80F21F5F}"/>
    <cellStyle name="Currency 4 2 11 3 2" xfId="4191" xr:uid="{A467BC52-D535-4C73-9BA7-E512C6CDA0D3}"/>
    <cellStyle name="Currency 4 2 11 4" xfId="3953" xr:uid="{9805AC2B-2E1E-49BF-B2D9-44D69A0DF352}"/>
    <cellStyle name="Currency 4 2 12" xfId="489" xr:uid="{F5766809-8BB0-4274-AA22-7BCC022FE285}"/>
    <cellStyle name="Currency 4 2 12 2" xfId="2358" xr:uid="{067096BB-E296-4E83-97F3-1ABCA380F4DA}"/>
    <cellStyle name="Currency 4 2 12 2 2" xfId="4192" xr:uid="{41777D85-594D-431C-A1BA-0041F354F137}"/>
    <cellStyle name="Currency 4 2 12 3" xfId="2359" xr:uid="{F9CC722A-D7EF-4577-8907-93498CD0C011}"/>
    <cellStyle name="Currency 4 2 12 3 2" xfId="4193" xr:uid="{858601EA-EB99-4F62-BE15-999A1CDDEA72}"/>
    <cellStyle name="Currency 4 2 12 4" xfId="3946" xr:uid="{3B0B80BD-8C04-462F-B741-B36483B020A6}"/>
    <cellStyle name="Currency 4 2 13" xfId="764" xr:uid="{D35B2094-0CE4-4BF7-A8A7-0293A49ACDF2}"/>
    <cellStyle name="Currency 4 2 13 2" xfId="2360" xr:uid="{B0081597-AA00-4634-B6D2-092FA8154071}"/>
    <cellStyle name="Currency 4 2 13 2 2" xfId="4194" xr:uid="{5399FBFC-6D0B-4DEA-BCC6-DD36E1562CB2}"/>
    <cellStyle name="Currency 4 2 13 3" xfId="2361" xr:uid="{1395D8F1-BF57-4BB5-8EB3-1AC60AB31508}"/>
    <cellStyle name="Currency 4 2 13 3 2" xfId="4195" xr:uid="{C101AC86-D502-4939-9011-3E44339268EF}"/>
    <cellStyle name="Currency 4 2 13 4" xfId="4003" xr:uid="{546C4606-1DC4-4D1D-8597-76A4915E9AC4}"/>
    <cellStyle name="Currency 4 2 14" xfId="606" xr:uid="{380AD119-4D94-4FBE-A4BE-346534CB986F}"/>
    <cellStyle name="Currency 4 2 14 2" xfId="2362" xr:uid="{D9108125-7557-421A-856F-19C07B58D067}"/>
    <cellStyle name="Currency 4 2 14 2 2" xfId="4196" xr:uid="{838F501D-C610-4253-A4DE-62D007197297}"/>
    <cellStyle name="Currency 4 2 14 3" xfId="2363" xr:uid="{DBF89EF8-69C2-4EFF-AC18-1287582F87F6}"/>
    <cellStyle name="Currency 4 2 14 3 2" xfId="4197" xr:uid="{95E7D842-15B7-4502-BEBD-87ADE073387C}"/>
    <cellStyle name="Currency 4 2 14 4" xfId="3960" xr:uid="{04D2E10E-B504-4477-BD98-872FDC013108}"/>
    <cellStyle name="Currency 4 2 15" xfId="812" xr:uid="{A5AF68F3-6557-4FED-B41B-4C3E1206FFF7}"/>
    <cellStyle name="Currency 4 2 15 2" xfId="2364" xr:uid="{89B2B891-0C6D-433D-9ABA-9BBC4B965197}"/>
    <cellStyle name="Currency 4 2 15 2 2" xfId="4198" xr:uid="{DEB52908-424B-49B4-AD61-E49FB08282AB}"/>
    <cellStyle name="Currency 4 2 15 3" xfId="2365" xr:uid="{74490A1F-EAAD-4BB6-B5D2-BF63F5DFC7A7}"/>
    <cellStyle name="Currency 4 2 15 3 2" xfId="4199" xr:uid="{EA37B38E-143C-4010-8F9F-46E721836ED5}"/>
    <cellStyle name="Currency 4 2 15 4" xfId="4019" xr:uid="{D4B9C8F3-112E-409E-BB30-0949610C5381}"/>
    <cellStyle name="Currency 4 2 16" xfId="787" xr:uid="{B1D7AD14-5C4E-4521-BD4A-6D3D74F5C9F2}"/>
    <cellStyle name="Currency 4 2 16 2" xfId="2366" xr:uid="{E1175479-59DE-4694-9DB0-48B0EA8DD983}"/>
    <cellStyle name="Currency 4 2 16 2 2" xfId="4200" xr:uid="{AC6F0CB8-D152-498F-9688-31D295A1F0FC}"/>
    <cellStyle name="Currency 4 2 16 3" xfId="2367" xr:uid="{45A41CC2-440C-4D86-A362-339B43E9FF38}"/>
    <cellStyle name="Currency 4 2 16 3 2" xfId="4201" xr:uid="{E92E50B4-1870-405C-A6FC-4B2E0C5E302A}"/>
    <cellStyle name="Currency 4 2 16 4" xfId="4013" xr:uid="{561BA1F5-8E96-48E6-A2A8-928D58210E68}"/>
    <cellStyle name="Currency 4 2 17" xfId="614" xr:uid="{ADD667F8-12C6-471D-A594-7AC8A1388773}"/>
    <cellStyle name="Currency 4 2 17 2" xfId="2368" xr:uid="{134A9C31-9CCD-4632-B88D-9DCA76220DB8}"/>
    <cellStyle name="Currency 4 2 17 2 2" xfId="4202" xr:uid="{3797D7D9-6338-48FD-9927-AA3B59781CB5}"/>
    <cellStyle name="Currency 4 2 17 3" xfId="2369" xr:uid="{E80836A8-33E2-415F-8CB0-51CCD074223B}"/>
    <cellStyle name="Currency 4 2 17 3 2" xfId="4203" xr:uid="{30CD96B7-363B-4260-AC26-CB2053B485EC}"/>
    <cellStyle name="Currency 4 2 17 4" xfId="3961" xr:uid="{7A39CF81-8792-4CF0-B366-17D38CAC73F5}"/>
    <cellStyle name="Currency 4 2 18" xfId="1017" xr:uid="{C42679E4-D401-4BF8-AB44-3AE353FD90BC}"/>
    <cellStyle name="Currency 4 2 18 2" xfId="2370" xr:uid="{681E72B5-6EC3-4FD8-9FE3-C3F48E1D6F04}"/>
    <cellStyle name="Currency 4 2 18 2 2" xfId="4204" xr:uid="{809AF5BB-14BC-4CE0-BE21-199269B38197}"/>
    <cellStyle name="Currency 4 2 18 3" xfId="2371" xr:uid="{1E1EF480-5014-4632-8B20-2FA16D1821E0}"/>
    <cellStyle name="Currency 4 2 18 3 2" xfId="4205" xr:uid="{4D990E97-8B7A-4E66-A608-4BCFECBE5A14}"/>
    <cellStyle name="Currency 4 2 18 4" xfId="4073" xr:uid="{2EDB6912-DCC8-4E75-8812-E625FF73AD10}"/>
    <cellStyle name="Currency 4 2 19" xfId="989" xr:uid="{F720A010-38FA-40AB-B3F8-13B3E215D2FA}"/>
    <cellStyle name="Currency 4 2 19 2" xfId="2372" xr:uid="{19803ED9-4115-415D-B4A8-BA3F8A59381E}"/>
    <cellStyle name="Currency 4 2 19 2 2" xfId="4206" xr:uid="{D3901D13-2EBD-47B4-9A2F-05678CE3BE94}"/>
    <cellStyle name="Currency 4 2 19 3" xfId="2373" xr:uid="{0AF3A89B-9173-4BE6-BCC1-14F5E148171A}"/>
    <cellStyle name="Currency 4 2 19 3 2" xfId="4207" xr:uid="{B054A82A-7BF6-46EB-9E9A-360A1EA9D216}"/>
    <cellStyle name="Currency 4 2 19 4" xfId="4068" xr:uid="{FABC9D9B-8515-4E9E-9237-0E88E4FEE23D}"/>
    <cellStyle name="Currency 4 2 2" xfId="17" xr:uid="{0AB95060-8621-49F2-8D40-D3742C3543A3}"/>
    <cellStyle name="Currency 4 2 2 10" xfId="777" xr:uid="{0976BDD8-BFEA-4F99-899B-F105D8D1EB25}"/>
    <cellStyle name="Currency 4 2 2 10 2" xfId="2374" xr:uid="{CFC1244A-5CE9-4742-86BC-D8DE8B226B34}"/>
    <cellStyle name="Currency 4 2 2 10 2 2" xfId="4208" xr:uid="{FB9CE30F-BB58-46A9-A0B2-B8A385C403AF}"/>
    <cellStyle name="Currency 4 2 2 10 3" xfId="2375" xr:uid="{DED1CC72-EA44-480B-B38C-40F647E57CEA}"/>
    <cellStyle name="Currency 4 2 2 10 3 2" xfId="4209" xr:uid="{E0628B0D-2EF9-4BE1-B418-10F83AD23640}"/>
    <cellStyle name="Currency 4 2 2 10 4" xfId="4010" xr:uid="{C1255834-BB0E-45F2-BE50-B520B0561775}"/>
    <cellStyle name="Currency 4 2 2 11" xfId="829" xr:uid="{9ABCB4E3-CA5D-487B-AD51-58BD8F5E748B}"/>
    <cellStyle name="Currency 4 2 2 11 2" xfId="2376" xr:uid="{B5CB12D7-CD7E-43F9-91D6-FCFC36CAEC28}"/>
    <cellStyle name="Currency 4 2 2 11 2 2" xfId="4210" xr:uid="{CB91437B-CAB9-43A3-B005-ECEAF8BC48E3}"/>
    <cellStyle name="Currency 4 2 2 11 3" xfId="2377" xr:uid="{1F771BBD-343E-4066-85CC-82313E4DB466}"/>
    <cellStyle name="Currency 4 2 2 11 3 2" xfId="4211" xr:uid="{0594D87F-DFC5-41AE-8502-CCCC1E2FACBE}"/>
    <cellStyle name="Currency 4 2 2 11 4" xfId="4025" xr:uid="{AFDF1E90-69EF-4305-A87F-273D6FAFF0F3}"/>
    <cellStyle name="Currency 4 2 2 12" xfId="847" xr:uid="{F7CF161E-05C1-49BB-905E-322EFB7E3F9C}"/>
    <cellStyle name="Currency 4 2 2 12 2" xfId="2378" xr:uid="{AE3426DD-86DC-4061-A81D-6FAB11C29996}"/>
    <cellStyle name="Currency 4 2 2 12 2 2" xfId="4212" xr:uid="{98B3F31D-58B6-4933-A715-E780CE49816C}"/>
    <cellStyle name="Currency 4 2 2 12 3" xfId="2379" xr:uid="{98812C7C-E48F-4DCA-9E04-5ED2D0540A13}"/>
    <cellStyle name="Currency 4 2 2 12 3 2" xfId="4213" xr:uid="{4EED3852-1D1C-48D7-A5A1-3D36E0C0BBB8}"/>
    <cellStyle name="Currency 4 2 2 12 4" xfId="4031" xr:uid="{54BC8E0C-1E1A-406F-97D1-1D91ECFFB3E9}"/>
    <cellStyle name="Currency 4 2 2 13" xfId="864" xr:uid="{A4977E16-C74D-43D6-A911-146D9A45997C}"/>
    <cellStyle name="Currency 4 2 2 13 2" xfId="2380" xr:uid="{3D3891DD-6D68-4AFF-9546-667EF59F89E5}"/>
    <cellStyle name="Currency 4 2 2 13 2 2" xfId="4214" xr:uid="{AB7A9A39-9226-4579-91D7-2361009458D9}"/>
    <cellStyle name="Currency 4 2 2 13 3" xfId="2381" xr:uid="{A02BAC8D-6266-4170-92A7-FCB619295CA1}"/>
    <cellStyle name="Currency 4 2 2 13 3 2" xfId="4215" xr:uid="{9961DE12-02F2-42F3-9944-AD5318048514}"/>
    <cellStyle name="Currency 4 2 2 13 4" xfId="4037" xr:uid="{9AFAA7E9-790B-49A0-85A1-32A20397B991}"/>
    <cellStyle name="Currency 4 2 2 14" xfId="880" xr:uid="{47F3986C-19FB-43F8-8A77-5B5EA25B9C21}"/>
    <cellStyle name="Currency 4 2 2 14 2" xfId="2382" xr:uid="{1B24DAB2-CC79-4188-88E4-738D8D9D5F19}"/>
    <cellStyle name="Currency 4 2 2 14 2 2" xfId="4216" xr:uid="{AFF2CEA1-50C6-48D6-8907-F0FEA61EA8A7}"/>
    <cellStyle name="Currency 4 2 2 14 3" xfId="2383" xr:uid="{B5844312-2CD5-4224-9618-97ADCBEED635}"/>
    <cellStyle name="Currency 4 2 2 14 3 2" xfId="4217" xr:uid="{4E64D113-7579-48D5-8FA0-B5FDC3A0BD3C}"/>
    <cellStyle name="Currency 4 2 2 14 4" xfId="4042" xr:uid="{DCAE2A61-A9FE-4BB4-82E7-D1F2F1760E7F}"/>
    <cellStyle name="Currency 4 2 2 15" xfId="894" xr:uid="{11C535AA-2618-48C3-824A-B656654ED0F1}"/>
    <cellStyle name="Currency 4 2 2 15 2" xfId="2384" xr:uid="{DBABA41B-2085-46F8-B1AB-AEBACC7AA490}"/>
    <cellStyle name="Currency 4 2 2 15 2 2" xfId="4218" xr:uid="{62F978B6-7945-4E86-9457-5D340664F9CA}"/>
    <cellStyle name="Currency 4 2 2 15 3" xfId="2385" xr:uid="{67A8FD04-E1E1-475C-B073-D41D5146BDFE}"/>
    <cellStyle name="Currency 4 2 2 15 3 2" xfId="4219" xr:uid="{42BAA619-02AF-4E4C-B99D-8236AD333F06}"/>
    <cellStyle name="Currency 4 2 2 15 4" xfId="4046" xr:uid="{D3AD92B7-70CA-4CC2-AB74-1618034C1CF1}"/>
    <cellStyle name="Currency 4 2 2 16" xfId="1041" xr:uid="{1A48ECDC-C1D4-4D87-B73F-ED031756E508}"/>
    <cellStyle name="Currency 4 2 2 16 2" xfId="2386" xr:uid="{8317A4F9-D962-4412-A407-EC7880D32DD3}"/>
    <cellStyle name="Currency 4 2 2 16 2 2" xfId="4220" xr:uid="{25928F75-6CBB-402C-ACF4-7076EA04EC2E}"/>
    <cellStyle name="Currency 4 2 2 16 3" xfId="2387" xr:uid="{9C4E1BE8-680E-4A7D-975A-21BE581BBA2B}"/>
    <cellStyle name="Currency 4 2 2 16 3 2" xfId="4221" xr:uid="{5CB17B5E-B9EF-4F26-96CA-C03558A249F0}"/>
    <cellStyle name="Currency 4 2 2 16 4" xfId="4076" xr:uid="{E11509FB-AE32-4CB4-830D-8BEE87BDC1AA}"/>
    <cellStyle name="Currency 4 2 2 17" xfId="974" xr:uid="{9D701030-C75B-4FF1-A041-4EDFAC2C1878}"/>
    <cellStyle name="Currency 4 2 2 17 2" xfId="2388" xr:uid="{8F500A02-F70A-451D-BCF3-87EFD867DA8A}"/>
    <cellStyle name="Currency 4 2 2 17 2 2" xfId="4222" xr:uid="{807E2F2F-9A21-48E4-873F-8B73F3AD67A0}"/>
    <cellStyle name="Currency 4 2 2 17 3" xfId="2389" xr:uid="{C8EF4B7A-88C5-48DA-8130-9D9C7F7B8779}"/>
    <cellStyle name="Currency 4 2 2 17 3 2" xfId="4223" xr:uid="{2503CEBE-EBCD-4F1E-8FF1-8F4F84A6FDD8}"/>
    <cellStyle name="Currency 4 2 2 17 4" xfId="4065" xr:uid="{FA6974B4-3EAB-4688-8ABE-9A3F2934BFDC}"/>
    <cellStyle name="Currency 4 2 2 18" xfId="929" xr:uid="{934F9D30-F295-489F-A9E2-B5E464E1F87F}"/>
    <cellStyle name="Currency 4 2 2 18 2" xfId="2390" xr:uid="{1649BA02-67B7-45BB-AC6E-098B50DE7EC7}"/>
    <cellStyle name="Currency 4 2 2 18 2 2" xfId="4224" xr:uid="{6AEDFCAC-8F46-4587-BE45-DEA6B14B8E75}"/>
    <cellStyle name="Currency 4 2 2 18 3" xfId="2391" xr:uid="{E8F8AB5F-239D-4568-A779-85ABD1412695}"/>
    <cellStyle name="Currency 4 2 2 18 3 2" xfId="4225" xr:uid="{A32DB074-580F-4E10-BAF4-720BEC770188}"/>
    <cellStyle name="Currency 4 2 2 18 4" xfId="4054" xr:uid="{BED65257-5896-4B27-B0D2-608C671F36EA}"/>
    <cellStyle name="Currency 4 2 2 19" xfId="1033" xr:uid="{35B6A0BB-34FB-4655-B538-249891036406}"/>
    <cellStyle name="Currency 4 2 2 19 2" xfId="2392" xr:uid="{7D64D3B0-074A-4D56-8860-A9A70F7318BB}"/>
    <cellStyle name="Currency 4 2 2 19 2 2" xfId="4226" xr:uid="{2108F501-56A8-4272-BF21-5A7BA1A5A554}"/>
    <cellStyle name="Currency 4 2 2 19 3" xfId="2393" xr:uid="{1C0E32D1-53EF-4756-B6F6-02D87FA27D03}"/>
    <cellStyle name="Currency 4 2 2 19 3 2" xfId="4227" xr:uid="{55C3F55D-2C86-4A0E-A6F5-1A176B38BA84}"/>
    <cellStyle name="Currency 4 2 2 19 4" xfId="4075" xr:uid="{D0CE5F23-2C14-4840-B39A-09EB93508042}"/>
    <cellStyle name="Currency 4 2 2 2" xfId="57" xr:uid="{5D122996-A9CB-4573-8B05-E42988DF46F9}"/>
    <cellStyle name="Currency 4 2 2 2 2" xfId="2394" xr:uid="{A7F8226F-E908-4F65-933D-91FA71EF8B79}"/>
    <cellStyle name="Currency 4 2 2 2 2 2" xfId="4228" xr:uid="{E232AC43-FCC1-4355-BF23-8244B2666645}"/>
    <cellStyle name="Currency 4 2 2 2 3" xfId="2395" xr:uid="{D38A91B3-A6A8-4A07-932C-12E36863C9A7}"/>
    <cellStyle name="Currency 4 2 2 2 3 2" xfId="4229" xr:uid="{BD1BF657-1C81-4661-A177-4C88A27B64AF}"/>
    <cellStyle name="Currency 4 2 2 2 4" xfId="274" xr:uid="{B66700A7-0B8C-4141-A408-FD055A8A3B5D}"/>
    <cellStyle name="Currency 4 2 2 2 4 2" xfId="3900" xr:uid="{933861E0-9195-4DB5-A793-FC9E4DE8E07A}"/>
    <cellStyle name="Currency 4 2 2 2 5" xfId="3570" xr:uid="{C0038375-F234-4ED8-8180-F76267A39B67}"/>
    <cellStyle name="Currency 4 2 2 2 5 2" xfId="4561" xr:uid="{F64943C4-63FA-4949-88C0-CB23373F13F4}"/>
    <cellStyle name="Currency 4 2 2 2 6" xfId="3862" xr:uid="{1E647B97-CF39-4EDB-A574-872600B0A831}"/>
    <cellStyle name="Currency 4 2 2 20" xfId="961" xr:uid="{89E96D87-0AB5-478F-A97D-13149EA9CC2A}"/>
    <cellStyle name="Currency 4 2 2 20 2" xfId="2396" xr:uid="{7B431B1D-3C89-402E-BB32-6676A6D1EC38}"/>
    <cellStyle name="Currency 4 2 2 20 2 2" xfId="4230" xr:uid="{AB0B42AA-CEFA-4766-9215-6033F214B271}"/>
    <cellStyle name="Currency 4 2 2 20 3" xfId="2397" xr:uid="{7F1AECEA-8F64-41BA-AFE9-691D3C9686F4}"/>
    <cellStyle name="Currency 4 2 2 20 3 2" xfId="4231" xr:uid="{C3D0A19E-66EC-45C0-8286-8D070FACF4DE}"/>
    <cellStyle name="Currency 4 2 2 20 4" xfId="4062" xr:uid="{63292F4C-E691-4B6C-A5AB-6C3A44B5FF0F}"/>
    <cellStyle name="Currency 4 2 2 21" xfId="941" xr:uid="{ACE56BD7-C21D-454E-9FD5-CA8B6B99EADC}"/>
    <cellStyle name="Currency 4 2 2 21 2" xfId="2398" xr:uid="{2822EC56-4ABB-48CF-8B61-64C40D38C414}"/>
    <cellStyle name="Currency 4 2 2 21 2 2" xfId="4232" xr:uid="{43D466B7-9CFE-46BF-BE1E-2032ADBC7092}"/>
    <cellStyle name="Currency 4 2 2 21 3" xfId="2399" xr:uid="{F087D335-DD16-4AB6-A2F6-106534D0E687}"/>
    <cellStyle name="Currency 4 2 2 21 3 2" xfId="4233" xr:uid="{20BD5DE3-82D9-467F-AF91-5E17128429E3}"/>
    <cellStyle name="Currency 4 2 2 21 4" xfId="4059" xr:uid="{C5068594-217E-48E9-B0E6-A65DF6DCACD5}"/>
    <cellStyle name="Currency 4 2 2 22" xfId="999" xr:uid="{BC07F63C-A05A-4481-91DE-64B2667D9FCF}"/>
    <cellStyle name="Currency 4 2 2 22 2" xfId="2400" xr:uid="{001456C7-9878-4F42-9D56-56B91610EB54}"/>
    <cellStyle name="Currency 4 2 2 22 2 2" xfId="4234" xr:uid="{E4125CA0-183F-4118-B53A-E1895A640DD5}"/>
    <cellStyle name="Currency 4 2 2 22 3" xfId="2401" xr:uid="{28208A2C-C2B5-4BF0-AD76-22077B246406}"/>
    <cellStyle name="Currency 4 2 2 22 3 2" xfId="4235" xr:uid="{7FF070B3-3770-4FE0-8A74-6A3AF7FF4049}"/>
    <cellStyle name="Currency 4 2 2 22 4" xfId="4071" xr:uid="{46634FD9-A051-465D-869F-FA5751224AC4}"/>
    <cellStyle name="Currency 4 2 2 23" xfId="1032" xr:uid="{23ED9CB0-A9A0-4853-980B-6F1F96565AD1}"/>
    <cellStyle name="Currency 4 2 2 23 2" xfId="2402" xr:uid="{0C866808-AB38-4C94-AD23-EDAE2CE7F0E7}"/>
    <cellStyle name="Currency 4 2 2 23 2 2" xfId="4236" xr:uid="{EA38BFF0-99E8-48A7-B254-2F279F0A6050}"/>
    <cellStyle name="Currency 4 2 2 23 3" xfId="2403" xr:uid="{1FED6898-D0AA-42DB-93F7-77F744542EF6}"/>
    <cellStyle name="Currency 4 2 2 23 3 2" xfId="4237" xr:uid="{AFF5930B-A4E3-4AE3-B849-4B745A48FDEE}"/>
    <cellStyle name="Currency 4 2 2 23 4" xfId="4074" xr:uid="{42D7FEDD-326A-49BE-83AB-D9AF258DB9FD}"/>
    <cellStyle name="Currency 4 2 2 24" xfId="994" xr:uid="{AF5C79FC-33F7-4DA0-8AAE-649C3547ECD6}"/>
    <cellStyle name="Currency 4 2 2 24 2" xfId="2404" xr:uid="{7B8979C0-C8C0-4CB0-9129-2D65892F5B33}"/>
    <cellStyle name="Currency 4 2 2 24 2 2" xfId="4238" xr:uid="{64C64389-E7A1-445F-8966-759CFF04EBB3}"/>
    <cellStyle name="Currency 4 2 2 24 3" xfId="2405" xr:uid="{7FA9113B-EA56-4BDE-B415-59C2E902FD23}"/>
    <cellStyle name="Currency 4 2 2 24 3 2" xfId="4239" xr:uid="{20DEE323-A1FC-4AD2-9EF5-CBB87C790FE5}"/>
    <cellStyle name="Currency 4 2 2 24 4" xfId="4070" xr:uid="{6D3B0CDF-5D8C-42CB-B29F-B430736CFEFB}"/>
    <cellStyle name="Currency 4 2 2 25" xfId="1095" xr:uid="{B3AAD99C-D72C-4809-88E5-05C7D182D8D4}"/>
    <cellStyle name="Currency 4 2 2 25 2" xfId="2406" xr:uid="{080861D9-E5DB-46ED-8624-B036C5A96BBF}"/>
    <cellStyle name="Currency 4 2 2 25 2 2" xfId="4240" xr:uid="{B1147ABB-60CE-4B69-B635-A659E16F490F}"/>
    <cellStyle name="Currency 4 2 2 25 3" xfId="2407" xr:uid="{812F73F5-D974-430A-B761-E4D75865585A}"/>
    <cellStyle name="Currency 4 2 2 25 3 2" xfId="4241" xr:uid="{3AA90E93-5C03-492E-AA58-03D0BC995AD0}"/>
    <cellStyle name="Currency 4 2 2 25 4" xfId="4083" xr:uid="{86BC7468-6F5A-40BA-84DF-9C7CB61AEFC4}"/>
    <cellStyle name="Currency 4 2 2 26" xfId="1412" xr:uid="{82470DA3-5E6F-4A3B-BC5A-7308548E3C4F}"/>
    <cellStyle name="Currency 4 2 2 26 2" xfId="2408" xr:uid="{E254132C-FCE2-4F38-9C53-3528FCA65604}"/>
    <cellStyle name="Currency 4 2 2 26 2 2" xfId="4242" xr:uid="{C49811CE-0162-408A-8164-66710875ADDD}"/>
    <cellStyle name="Currency 4 2 2 26 3" xfId="2409" xr:uid="{7A34EF3E-4CB7-49AB-B444-55B5ABFFF9F6}"/>
    <cellStyle name="Currency 4 2 2 26 3 2" xfId="4243" xr:uid="{1B19B7BF-CC18-43AD-9840-2941F99D0AC8}"/>
    <cellStyle name="Currency 4 2 2 26 4" xfId="4135" xr:uid="{A33E986C-21EF-4FE5-99E7-A5D5A299B261}"/>
    <cellStyle name="Currency 4 2 2 27" xfId="1465" xr:uid="{5553927E-0E34-47C8-B85A-B252A253747A}"/>
    <cellStyle name="Currency 4 2 2 27 2" xfId="2410" xr:uid="{A80D5B74-A78F-443D-A93B-059B26CA7441}"/>
    <cellStyle name="Currency 4 2 2 27 2 2" xfId="4244" xr:uid="{516546AA-4EFA-416D-B225-A75CA9D4C7A2}"/>
    <cellStyle name="Currency 4 2 2 27 3" xfId="2411" xr:uid="{DCA45150-F070-4DA9-A8C9-D3CC97F01AEE}"/>
    <cellStyle name="Currency 4 2 2 27 3 2" xfId="4245" xr:uid="{76A0F4C3-9820-420A-9CA4-3AC5F325A33C}"/>
    <cellStyle name="Currency 4 2 2 27 4" xfId="4146" xr:uid="{CCA1341B-810C-4EB5-9147-76E8CDD6AD86}"/>
    <cellStyle name="Currency 4 2 2 28" xfId="1373" xr:uid="{ABC3D5BC-4D58-43E8-B216-8AC539ACE8AA}"/>
    <cellStyle name="Currency 4 2 2 28 2" xfId="2412" xr:uid="{A1BEEF3D-1338-4260-A5A8-6A57207FD045}"/>
    <cellStyle name="Currency 4 2 2 28 2 2" xfId="4246" xr:uid="{9D449E70-C480-42D6-B505-389FC1F66B55}"/>
    <cellStyle name="Currency 4 2 2 28 3" xfId="2413" xr:uid="{2422B7E5-B645-437B-8AD7-749E4737356E}"/>
    <cellStyle name="Currency 4 2 2 28 3 2" xfId="4247" xr:uid="{09FA6816-E8A8-4A8B-8986-0DE30FFBD8D2}"/>
    <cellStyle name="Currency 4 2 2 28 4" xfId="4126" xr:uid="{3A58BD93-12D2-4867-8E46-D9A9898D8112}"/>
    <cellStyle name="Currency 4 2 2 29" xfId="1451" xr:uid="{F3BC6C0B-3DFB-4BCD-8444-4DF04CAEACCB}"/>
    <cellStyle name="Currency 4 2 2 29 2" xfId="2414" xr:uid="{A54F3552-B3CC-4F01-BCFA-74F131965858}"/>
    <cellStyle name="Currency 4 2 2 29 2 2" xfId="4248" xr:uid="{A0A2DCDC-1F44-4552-B7F2-3DAFE8F8F4BD}"/>
    <cellStyle name="Currency 4 2 2 29 3" xfId="2415" xr:uid="{B362FEC2-6951-40DB-AD49-CD6E1629ABC3}"/>
    <cellStyle name="Currency 4 2 2 29 3 2" xfId="4249" xr:uid="{62277197-A294-4F4F-AEFF-BC8A5A5D143E}"/>
    <cellStyle name="Currency 4 2 2 29 4" xfId="4143" xr:uid="{6543D718-68D2-47B3-81B8-43D59B9D0A64}"/>
    <cellStyle name="Currency 4 2 2 3" xfId="347" xr:uid="{AB06BF7A-F18B-4EB4-8298-A2FBB088A324}"/>
    <cellStyle name="Currency 4 2 2 3 2" xfId="2416" xr:uid="{EA2BE05A-9431-4E64-A736-8CAC2B0B05ED}"/>
    <cellStyle name="Currency 4 2 2 3 2 2" xfId="4250" xr:uid="{440A5BFE-E52D-406F-B64C-A65CF75FBA2C}"/>
    <cellStyle name="Currency 4 2 2 3 3" xfId="2417" xr:uid="{D32B4109-03B6-4FE8-87B8-2C8DED900DC2}"/>
    <cellStyle name="Currency 4 2 2 3 3 2" xfId="4251" xr:uid="{00434DEF-39BB-4B23-87BE-4CCE08D5D766}"/>
    <cellStyle name="Currency 4 2 2 3 4" xfId="3923" xr:uid="{E01EE859-E373-48AD-8D03-8B7E30E2B84A}"/>
    <cellStyle name="Currency 4 2 2 30" xfId="1441" xr:uid="{E03BBABE-8A1E-4B37-B38E-F015764CC3B3}"/>
    <cellStyle name="Currency 4 2 2 30 2" xfId="2418" xr:uid="{83A8E58A-38CA-4A3C-9157-95FF1DD9E723}"/>
    <cellStyle name="Currency 4 2 2 30 2 2" xfId="4252" xr:uid="{F95BECFE-2F8A-48A0-9B8C-58710722FFDD}"/>
    <cellStyle name="Currency 4 2 2 30 3" xfId="2419" xr:uid="{8B1417E8-A88D-4B12-B10E-9C7343FE6E83}"/>
    <cellStyle name="Currency 4 2 2 30 3 2" xfId="4253" xr:uid="{FE9A3474-7AF2-43AF-81F4-4DB62A7CEF84}"/>
    <cellStyle name="Currency 4 2 2 30 4" xfId="4140" xr:uid="{DC3FD2A7-1016-4E9D-AFB0-741E39C50567}"/>
    <cellStyle name="Currency 4 2 2 31" xfId="2420" xr:uid="{B11731F3-C56B-40B7-AAEA-645C4F1E6995}"/>
    <cellStyle name="Currency 4 2 2 31 2" xfId="4254" xr:uid="{0A2B1102-4A19-421C-B643-54D99A77E243}"/>
    <cellStyle name="Currency 4 2 2 32" xfId="2421" xr:uid="{08BD11D1-AA51-4B25-A628-62673FB634B2}"/>
    <cellStyle name="Currency 4 2 2 32 2" xfId="4255" xr:uid="{13688890-48FB-4AA1-8FA8-A95A0DD2C6BF}"/>
    <cellStyle name="Currency 4 2 2 33" xfId="240" xr:uid="{8F58DD20-3CAF-487A-88DD-194F07F31E50}"/>
    <cellStyle name="Currency 4 2 2 33 2" xfId="3893" xr:uid="{132F543D-8684-4CE1-8EA5-E3F2C5BE3085}"/>
    <cellStyle name="Currency 4 2 2 34" xfId="3561" xr:uid="{F77808DC-E0A6-483E-9368-4B09E31218CE}"/>
    <cellStyle name="Currency 4 2 2 34 2" xfId="4552" xr:uid="{4625D192-0592-4877-9E13-01816BDEC7C4}"/>
    <cellStyle name="Currency 4 2 2 35" xfId="3853" xr:uid="{FAF12C9C-D406-4911-8B39-CF07E0428EB2}"/>
    <cellStyle name="Currency 4 2 2 4" xfId="352" xr:uid="{6F81FC17-71A2-4FDF-A6D2-0F09ADE54869}"/>
    <cellStyle name="Currency 4 2 2 4 2" xfId="2422" xr:uid="{A7F585A0-25DB-4988-82B4-7D92A34EDAAE}"/>
    <cellStyle name="Currency 4 2 2 4 2 2" xfId="4256" xr:uid="{14102ED0-BC6F-42DB-AA6F-D0C88B47620C}"/>
    <cellStyle name="Currency 4 2 2 4 3" xfId="2423" xr:uid="{1696F596-FFE0-424E-B0DD-9D3FD1C8D1C1}"/>
    <cellStyle name="Currency 4 2 2 4 3 2" xfId="4257" xr:uid="{8E37DC08-9B0A-4611-98B1-2D25FF33C115}"/>
    <cellStyle name="Currency 4 2 2 4 4" xfId="3928" xr:uid="{33C27FBE-F013-48BF-A4C7-618E2389F8F3}"/>
    <cellStyle name="Currency 4 2 2 5" xfId="306" xr:uid="{43CD6773-3AAA-4559-8D9F-ED332A589DEF}"/>
    <cellStyle name="Currency 4 2 2 5 2" xfId="2424" xr:uid="{51AC2CCE-7EDB-4871-B557-B34A5A3C3B13}"/>
    <cellStyle name="Currency 4 2 2 5 2 2" xfId="4258" xr:uid="{D895C2BB-32E3-4774-91FF-0D8D53870E26}"/>
    <cellStyle name="Currency 4 2 2 5 3" xfId="2425" xr:uid="{B2778E10-DF0B-4A39-AE61-75A6D6B58BC7}"/>
    <cellStyle name="Currency 4 2 2 5 3 2" xfId="4259" xr:uid="{26867884-9DCF-4574-87E5-175CC83ED8F6}"/>
    <cellStyle name="Currency 4 2 2 5 4" xfId="3910" xr:uid="{F49250AD-5628-4262-9A0D-4A494AC10146}"/>
    <cellStyle name="Currency 4 2 2 6" xfId="323" xr:uid="{5EF6C8CC-8613-4748-B509-6F17F71F1BF8}"/>
    <cellStyle name="Currency 4 2 2 6 2" xfId="2426" xr:uid="{857D0DEC-C986-4D62-B2D3-6E2A81B038C8}"/>
    <cellStyle name="Currency 4 2 2 6 2 2" xfId="4260" xr:uid="{65CFB420-ED1C-4239-B512-34495AA06B21}"/>
    <cellStyle name="Currency 4 2 2 6 3" xfId="2427" xr:uid="{BE8CDD3D-080F-428C-ABC5-A74357137AC5}"/>
    <cellStyle name="Currency 4 2 2 6 3 2" xfId="4261" xr:uid="{565E142A-DF41-45A1-A645-78489618EB17}"/>
    <cellStyle name="Currency 4 2 2 6 4" xfId="3915" xr:uid="{A93768A9-B20D-4DE3-B324-C7C779F61FE1}"/>
    <cellStyle name="Currency 4 2 2 7" xfId="647" xr:uid="{9525A17F-E51B-42DA-B146-312C8FC70124}"/>
    <cellStyle name="Currency 4 2 2 7 2" xfId="2428" xr:uid="{ADDB9892-120B-4695-BB67-96522ACA94FC}"/>
    <cellStyle name="Currency 4 2 2 7 2 2" xfId="4262" xr:uid="{97EF4241-84D2-4C7E-BDDD-7DE801D46511}"/>
    <cellStyle name="Currency 4 2 2 7 3" xfId="2429" xr:uid="{8A474CDD-F4E8-40BA-96B6-FEDB20106BD3}"/>
    <cellStyle name="Currency 4 2 2 7 3 2" xfId="4263" xr:uid="{3A630502-1760-440F-AC9E-88573B03789C}"/>
    <cellStyle name="Currency 4 2 2 7 4" xfId="3972" xr:uid="{5DFDE204-A0D6-4DC4-BEEC-769EEC3D7CCF}"/>
    <cellStyle name="Currency 4 2 2 8" xfId="618" xr:uid="{63A88973-7648-4283-817D-0A80011A53FB}"/>
    <cellStyle name="Currency 4 2 2 8 2" xfId="2430" xr:uid="{C88B2A89-3AFF-4BC2-B1B7-6FD408653799}"/>
    <cellStyle name="Currency 4 2 2 8 2 2" xfId="4264" xr:uid="{C7548180-4EDB-48E3-8239-4A0E98003F32}"/>
    <cellStyle name="Currency 4 2 2 8 3" xfId="2431" xr:uid="{37F2E102-7DB4-43F8-9E76-56BA5E456569}"/>
    <cellStyle name="Currency 4 2 2 8 3 2" xfId="4265" xr:uid="{0F6AF5FE-D570-4864-8494-50723720594A}"/>
    <cellStyle name="Currency 4 2 2 8 4" xfId="3962" xr:uid="{43C1BA0E-03C3-4CE4-8E9B-004594E77E12}"/>
    <cellStyle name="Currency 4 2 2 9" xfId="649" xr:uid="{1B863DA7-7E9F-480D-9EE7-D425B5FE2D4C}"/>
    <cellStyle name="Currency 4 2 2 9 2" xfId="2432" xr:uid="{16CDBD9F-B2FB-44A4-8273-FC240E9DD43C}"/>
    <cellStyle name="Currency 4 2 2 9 2 2" xfId="4266" xr:uid="{50C35414-9425-4B20-8B79-797F141F23CE}"/>
    <cellStyle name="Currency 4 2 2 9 3" xfId="2433" xr:uid="{258B172F-EBD0-492F-BE2B-4D8F3078E914}"/>
    <cellStyle name="Currency 4 2 2 9 3 2" xfId="4267" xr:uid="{B1A18A32-E598-495B-9FA4-50350DBCC0C6}"/>
    <cellStyle name="Currency 4 2 2 9 4" xfId="3973" xr:uid="{42BBFEF8-4F5C-46F9-A74F-D51D4B793004}"/>
    <cellStyle name="Currency 4 2 20" xfId="1084" xr:uid="{49E4E600-E94F-464D-BFCF-1E24E60E5894}"/>
    <cellStyle name="Currency 4 2 20 2" xfId="2434" xr:uid="{2F78C459-0F24-4982-8191-E4705B5CB79A}"/>
    <cellStyle name="Currency 4 2 20 2 2" xfId="4268" xr:uid="{89DCCAD5-8B76-45A6-9F6A-22DCB3D53666}"/>
    <cellStyle name="Currency 4 2 20 3" xfId="2435" xr:uid="{63B95FC4-B6F0-4FE2-89DE-E033DB221E98}"/>
    <cellStyle name="Currency 4 2 20 3 2" xfId="4269" xr:uid="{CD898363-7715-4088-8388-E4960582890F}"/>
    <cellStyle name="Currency 4 2 20 4" xfId="4081" xr:uid="{39ED9B63-9E54-4479-BFB0-2D3D2F6A341B}"/>
    <cellStyle name="Currency 4 2 21" xfId="1098" xr:uid="{DFE653F5-D7C6-4C36-894F-25B36F59D655}"/>
    <cellStyle name="Currency 4 2 21 2" xfId="2436" xr:uid="{89C72D35-F1C1-4968-BE5F-D54D0A5F8681}"/>
    <cellStyle name="Currency 4 2 21 2 2" xfId="4270" xr:uid="{BC46A35B-3E03-4E9F-9D4B-927ACBAEE85D}"/>
    <cellStyle name="Currency 4 2 21 3" xfId="2437" xr:uid="{A6FF99A9-BABA-4C52-B929-F41733569926}"/>
    <cellStyle name="Currency 4 2 21 3 2" xfId="4271" xr:uid="{4E910820-7E55-4546-8A34-2D7D38089EAA}"/>
    <cellStyle name="Currency 4 2 21 4" xfId="4084" xr:uid="{CFC5A4E2-C102-4752-87F4-5864CA9F9436}"/>
    <cellStyle name="Currency 4 2 22" xfId="1120" xr:uid="{86F625B7-1E04-492F-813C-C955C9BBBE56}"/>
    <cellStyle name="Currency 4 2 22 2" xfId="2438" xr:uid="{A5C2696C-0DDD-4963-8553-71BD487A01F9}"/>
    <cellStyle name="Currency 4 2 22 2 2" xfId="4272" xr:uid="{74F50CA2-1DF4-4560-BFE5-366EDEA3D4DD}"/>
    <cellStyle name="Currency 4 2 22 3" xfId="2439" xr:uid="{9071F34A-7476-4227-AC98-CCE4BBCF5409}"/>
    <cellStyle name="Currency 4 2 22 3 2" xfId="4273" xr:uid="{E1369773-EE07-4997-8E75-A20C4189322F}"/>
    <cellStyle name="Currency 4 2 22 4" xfId="4090" xr:uid="{9C7C8833-A3D8-465D-A3BA-0F70F6AC756C}"/>
    <cellStyle name="Currency 4 2 23" xfId="1143" xr:uid="{4ECE8848-2265-4248-A3DF-EF81352C6C55}"/>
    <cellStyle name="Currency 4 2 23 2" xfId="2440" xr:uid="{80400A8E-E988-40DC-A01B-2C8FAA9AF12E}"/>
    <cellStyle name="Currency 4 2 23 2 2" xfId="4274" xr:uid="{5AD38471-AC67-4DCD-A259-FD26B96AAD07}"/>
    <cellStyle name="Currency 4 2 23 3" xfId="2441" xr:uid="{1FB0F5EC-44D2-4B90-8CF0-76D3F7ED0F16}"/>
    <cellStyle name="Currency 4 2 23 3 2" xfId="4275" xr:uid="{A0878629-80E7-4EAF-9B6B-886D2CDD5DC8}"/>
    <cellStyle name="Currency 4 2 23 4" xfId="4095" xr:uid="{6AAA3988-C515-46AB-9EE5-3456C35E6B6C}"/>
    <cellStyle name="Currency 4 2 24" xfId="1165" xr:uid="{6D48E010-7BB4-41A6-B65E-A476FB449748}"/>
    <cellStyle name="Currency 4 2 24 2" xfId="2442" xr:uid="{617FCCE1-281C-40E2-A2AE-D58E1EC57AD1}"/>
    <cellStyle name="Currency 4 2 24 2 2" xfId="4276" xr:uid="{DD5DFFE3-B71E-4D31-9BAD-53EE4ECD6927}"/>
    <cellStyle name="Currency 4 2 24 3" xfId="2443" xr:uid="{099F743A-35D9-4EBB-8F30-D171F85D5961}"/>
    <cellStyle name="Currency 4 2 24 3 2" xfId="4277" xr:uid="{5F1E2309-B126-4505-8482-24888C58D067}"/>
    <cellStyle name="Currency 4 2 24 4" xfId="4101" xr:uid="{190276B8-9249-443F-B6BC-45BF210656ED}"/>
    <cellStyle name="Currency 4 2 25" xfId="1187" xr:uid="{3F489805-6A02-4931-8B5B-3E4C9CD7A755}"/>
    <cellStyle name="Currency 4 2 25 2" xfId="2444" xr:uid="{49E2079F-047B-4ED9-B7FC-4C0FFB88675B}"/>
    <cellStyle name="Currency 4 2 25 2 2" xfId="4278" xr:uid="{12D8F933-95A5-4EDB-8BEA-27851038C1CD}"/>
    <cellStyle name="Currency 4 2 25 3" xfId="2445" xr:uid="{E28475A2-BE51-4D6F-BD30-DFB46C1DE31C}"/>
    <cellStyle name="Currency 4 2 25 3 2" xfId="4279" xr:uid="{8407D0DE-A206-481B-97AE-A83B7340B615}"/>
    <cellStyle name="Currency 4 2 25 4" xfId="4106" xr:uid="{2196C04F-CD89-4918-9501-7C72BC483960}"/>
    <cellStyle name="Currency 4 2 26" xfId="1208" xr:uid="{A10664E5-CEEA-4D6B-8F6A-EF7122B057B7}"/>
    <cellStyle name="Currency 4 2 26 2" xfId="2446" xr:uid="{F0712BFC-FA75-4C5B-BFF1-E0B91CD4F637}"/>
    <cellStyle name="Currency 4 2 26 2 2" xfId="4280" xr:uid="{4575F09C-B3CC-42DE-A851-41AA055F3E6E}"/>
    <cellStyle name="Currency 4 2 26 3" xfId="2447" xr:uid="{3662C655-BB98-4F78-B00A-294517D27369}"/>
    <cellStyle name="Currency 4 2 26 3 2" xfId="4281" xr:uid="{C6F4C761-349E-42B6-9BA2-82DA22D5A0D7}"/>
    <cellStyle name="Currency 4 2 26 4" xfId="4111" xr:uid="{BDFAEEAB-90E1-4BD2-89F2-F082FFE47CB8}"/>
    <cellStyle name="Currency 4 2 27" xfId="1227" xr:uid="{4D4B308F-071E-48BE-AFB5-A1963B11FCCE}"/>
    <cellStyle name="Currency 4 2 27 2" xfId="2448" xr:uid="{120685CC-8B8B-4BF6-B04F-1D3FE2AC5123}"/>
    <cellStyle name="Currency 4 2 27 2 2" xfId="4282" xr:uid="{85528C9C-A90E-4498-AC25-31D3FC827542}"/>
    <cellStyle name="Currency 4 2 27 3" xfId="2449" xr:uid="{D7D7C084-0A43-4AD8-B891-4EDA32E8CFC8}"/>
    <cellStyle name="Currency 4 2 27 3 2" xfId="4283" xr:uid="{0FB95FBF-4923-455A-AD6D-3C5957D20C2F}"/>
    <cellStyle name="Currency 4 2 27 4" xfId="4114" xr:uid="{8554118F-7262-445F-9591-A9B2E5500303}"/>
    <cellStyle name="Currency 4 2 28" xfId="1402" xr:uid="{636AA48F-FB11-4870-9E27-E94D5BA2C0DA}"/>
    <cellStyle name="Currency 4 2 28 2" xfId="2450" xr:uid="{289B58E0-1EE9-4A07-804D-E3052451C949}"/>
    <cellStyle name="Currency 4 2 28 2 2" xfId="4284" xr:uid="{1D300680-36C0-4AA7-B354-75330EDC7D06}"/>
    <cellStyle name="Currency 4 2 28 3" xfId="2451" xr:uid="{447DD2F4-D27A-4E43-AB3A-9145B4FDF8B5}"/>
    <cellStyle name="Currency 4 2 28 3 2" xfId="4285" xr:uid="{9A202E97-D059-433B-BC63-6A5102CCCDCD}"/>
    <cellStyle name="Currency 4 2 28 4" xfId="4133" xr:uid="{9831D7B8-03AA-49E1-AFA0-C611D16BE94C}"/>
    <cellStyle name="Currency 4 2 29" xfId="1447" xr:uid="{4F11B2A6-5E8C-418B-AF91-445C0D05393C}"/>
    <cellStyle name="Currency 4 2 29 2" xfId="2452" xr:uid="{9972160E-7DF2-4651-83D3-2A757A84069D}"/>
    <cellStyle name="Currency 4 2 29 2 2" xfId="4286" xr:uid="{7083638C-E9DA-4B4A-9D2A-0385CFCB298F}"/>
    <cellStyle name="Currency 4 2 29 3" xfId="2453" xr:uid="{AED90E5A-4D03-4AD7-A50A-042A26D494EE}"/>
    <cellStyle name="Currency 4 2 29 3 2" xfId="4287" xr:uid="{AE79BBB8-F0F5-46F5-94B7-791F49338338}"/>
    <cellStyle name="Currency 4 2 29 4" xfId="4142" xr:uid="{827CB4A0-74EC-4884-80B3-5DA1A7B72F9B}"/>
    <cellStyle name="Currency 4 2 3" xfId="54" xr:uid="{2B6B820B-EED5-4230-B562-7AB2A7E3DCB1}"/>
    <cellStyle name="Currency 4 2 3 10" xfId="316" xr:uid="{859E67F9-0454-4D65-AA8D-ECA2C3940021}"/>
    <cellStyle name="Currency 4 2 3 10 2" xfId="2454" xr:uid="{0133F832-D142-4280-B577-8784DCF23704}"/>
    <cellStyle name="Currency 4 2 3 10 2 2" xfId="4288" xr:uid="{59155EEA-B74F-4B8F-8685-122B20396D4E}"/>
    <cellStyle name="Currency 4 2 3 10 3" xfId="2455" xr:uid="{3C00A339-F3BC-4A53-80C9-180580906969}"/>
    <cellStyle name="Currency 4 2 3 10 3 2" xfId="4289" xr:uid="{81A36B15-2146-49F8-94F7-F1954D918599}"/>
    <cellStyle name="Currency 4 2 3 10 4" xfId="3913" xr:uid="{E5768B6E-EF97-4605-A839-20D246C0B2C2}"/>
    <cellStyle name="Currency 4 2 3 11" xfId="294" xr:uid="{2DE4FAC7-A4BC-4F32-83DB-B828DF7633F4}"/>
    <cellStyle name="Currency 4 2 3 11 2" xfId="2456" xr:uid="{7374E799-6EE1-41DC-AFED-47FF28057388}"/>
    <cellStyle name="Currency 4 2 3 11 2 2" xfId="4290" xr:uid="{A65119CF-F615-4A3C-91CC-0C8A4A071710}"/>
    <cellStyle name="Currency 4 2 3 11 3" xfId="2457" xr:uid="{9DD97628-7769-4E5D-BD43-5CCEAB403C25}"/>
    <cellStyle name="Currency 4 2 3 11 3 2" xfId="4291" xr:uid="{ACC2C394-581D-4372-8C49-DD12E226A803}"/>
    <cellStyle name="Currency 4 2 3 11 4" xfId="3906" xr:uid="{F5317CCA-9F2A-46CE-8DC4-25566DE7C1F4}"/>
    <cellStyle name="Currency 4 2 3 12" xfId="635" xr:uid="{A9859AAB-2563-4631-9619-29F6B2154CB0}"/>
    <cellStyle name="Currency 4 2 3 12 2" xfId="2458" xr:uid="{CB014132-A8B0-4FF9-9BB4-C7344489E6E2}"/>
    <cellStyle name="Currency 4 2 3 12 2 2" xfId="4292" xr:uid="{2FA3C92A-FCF7-4F2A-8A7F-BC1A7196F3F9}"/>
    <cellStyle name="Currency 4 2 3 12 3" xfId="2459" xr:uid="{8DF0D018-22B7-45F1-A7B4-964A7BF05683}"/>
    <cellStyle name="Currency 4 2 3 12 3 2" xfId="4293" xr:uid="{CF27961A-CD12-403C-B24F-E95AA1B0D9BE}"/>
    <cellStyle name="Currency 4 2 3 12 4" xfId="3968" xr:uid="{D483F04F-CC20-428F-8861-A6C8A0B24129}"/>
    <cellStyle name="Currency 4 2 3 13" xfId="773" xr:uid="{C15E5094-E944-4357-BEA3-A8BBE962B808}"/>
    <cellStyle name="Currency 4 2 3 13 2" xfId="2460" xr:uid="{D8B010AF-D311-40E3-8F19-D14128538112}"/>
    <cellStyle name="Currency 4 2 3 13 2 2" xfId="4294" xr:uid="{78AC589E-8D07-4324-ABC3-AB0A2A45BE7C}"/>
    <cellStyle name="Currency 4 2 3 13 3" xfId="2461" xr:uid="{276444B6-A3E6-4723-9690-C41AC2ADCA04}"/>
    <cellStyle name="Currency 4 2 3 13 3 2" xfId="4295" xr:uid="{39D973C3-015E-4BB3-ADEC-BB1D65E9B97F}"/>
    <cellStyle name="Currency 4 2 3 13 4" xfId="4008" xr:uid="{757BCF0B-94EF-4840-AFE7-DBCAF105988A}"/>
    <cellStyle name="Currency 4 2 3 14" xfId="792" xr:uid="{2845FE49-24BB-4E65-8763-FFE5A39C5D0D}"/>
    <cellStyle name="Currency 4 2 3 14 2" xfId="2462" xr:uid="{8B62E79E-5CBE-4BF6-B9A3-62621CF6D621}"/>
    <cellStyle name="Currency 4 2 3 14 2 2" xfId="4296" xr:uid="{CD30825A-449E-4E17-A27A-0C53DED5F458}"/>
    <cellStyle name="Currency 4 2 3 14 3" xfId="2463" xr:uid="{F2F0A418-EC76-49DF-AC52-1BAA6D8DA64C}"/>
    <cellStyle name="Currency 4 2 3 14 3 2" xfId="4297" xr:uid="{1ED5DEC2-D414-4520-8F99-658FA8C11EF0}"/>
    <cellStyle name="Currency 4 2 3 14 4" xfId="4016" xr:uid="{9E24068E-DC28-48D6-9DAA-DFD3A4326983}"/>
    <cellStyle name="Currency 4 2 3 15" xfId="331" xr:uid="{EFF25DF8-FDC4-4D36-9B3F-0BAD703BE5C6}"/>
    <cellStyle name="Currency 4 2 3 15 2" xfId="2464" xr:uid="{80A119A7-3BDD-40BF-AB11-3EC675E87659}"/>
    <cellStyle name="Currency 4 2 3 15 2 2" xfId="4298" xr:uid="{E987D9FF-512B-4108-920B-17CFFF41BC25}"/>
    <cellStyle name="Currency 4 2 3 15 3" xfId="2465" xr:uid="{349CD553-294A-4049-ADB4-6B9AA7390BF2}"/>
    <cellStyle name="Currency 4 2 3 15 3 2" xfId="4299" xr:uid="{C9EE63A3-AE64-4EBB-AEC5-4944B23DCC11}"/>
    <cellStyle name="Currency 4 2 3 15 4" xfId="3918" xr:uid="{D6545DEC-3A86-443F-A6D6-EF7D46A8E67A}"/>
    <cellStyle name="Currency 4 2 3 16" xfId="1042" xr:uid="{DC91E109-127F-4276-BC85-71F4E48CF8EB}"/>
    <cellStyle name="Currency 4 2 3 16 2" xfId="2466" xr:uid="{56C9F4C1-B8BB-4D22-B519-F197EDF2D538}"/>
    <cellStyle name="Currency 4 2 3 16 2 2" xfId="4300" xr:uid="{93523CD2-85CE-4CE8-AF93-5D5942A49B7A}"/>
    <cellStyle name="Currency 4 2 3 16 3" xfId="2467" xr:uid="{985C13B8-D34E-4CD2-B2A2-0EEC4F0C716E}"/>
    <cellStyle name="Currency 4 2 3 16 3 2" xfId="4301" xr:uid="{EED20EF6-2EFC-40A7-B93B-37C95BCDA5B4}"/>
    <cellStyle name="Currency 4 2 3 16 4" xfId="4077" xr:uid="{1DDD9CEF-0405-4FB2-B6DA-9CA98A70C4A6}"/>
    <cellStyle name="Currency 4 2 3 17" xfId="973" xr:uid="{BFE62287-3614-4336-BA53-F52A8DE3EC1A}"/>
    <cellStyle name="Currency 4 2 3 17 2" xfId="2468" xr:uid="{18BDE18A-A44C-4E57-9567-1A836A05DCAB}"/>
    <cellStyle name="Currency 4 2 3 17 2 2" xfId="4302" xr:uid="{5BB69C2F-AE67-499C-B1DE-5F3D5C41ED02}"/>
    <cellStyle name="Currency 4 2 3 17 3" xfId="2469" xr:uid="{263A1BAA-97C6-4FBD-9987-4A47034E4430}"/>
    <cellStyle name="Currency 4 2 3 17 3 2" xfId="4303" xr:uid="{4BEFC524-6FC6-41A0-8A7F-0FF2B145C903}"/>
    <cellStyle name="Currency 4 2 3 17 4" xfId="4064" xr:uid="{528CF04C-18AC-4EB6-BE73-A9B730DF1982}"/>
    <cellStyle name="Currency 4 2 3 18" xfId="930" xr:uid="{51794FB4-148B-4CB3-A23D-0A6656F91BB6}"/>
    <cellStyle name="Currency 4 2 3 18 2" xfId="2470" xr:uid="{DF863242-0D85-481B-908B-9E9EE2DD872B}"/>
    <cellStyle name="Currency 4 2 3 18 2 2" xfId="4304" xr:uid="{D725D507-F65E-495B-AC2D-45B3A0DAFD04}"/>
    <cellStyle name="Currency 4 2 3 18 3" xfId="2471" xr:uid="{E9B05657-04AA-4CCD-BB22-45CA69854FCD}"/>
    <cellStyle name="Currency 4 2 3 18 3 2" xfId="4305" xr:uid="{2A1CB6A1-DBE5-4B30-9D11-F7A550AF8177}"/>
    <cellStyle name="Currency 4 2 3 18 4" xfId="4055" xr:uid="{71498446-5D62-4813-8BA8-2C0A6FB73340}"/>
    <cellStyle name="Currency 4 2 3 19" xfId="988" xr:uid="{D01504A7-4452-4F5A-9F7A-6C541E0DB1BB}"/>
    <cellStyle name="Currency 4 2 3 19 2" xfId="2472" xr:uid="{B1954C52-1422-47E7-9467-D177639BE13D}"/>
    <cellStyle name="Currency 4 2 3 19 2 2" xfId="4306" xr:uid="{49EB4A6A-695D-4701-8C25-FC97D2AF9CEB}"/>
    <cellStyle name="Currency 4 2 3 19 3" xfId="2473" xr:uid="{38153CF9-7966-4F75-B0A7-7EB5FD3F51E8}"/>
    <cellStyle name="Currency 4 2 3 19 3 2" xfId="4307" xr:uid="{3093F5F5-72FA-4D71-A993-42F8EBD7CD31}"/>
    <cellStyle name="Currency 4 2 3 19 4" xfId="4067" xr:uid="{6F44A40C-9BEB-4C38-8ADD-8009E20A58A8}"/>
    <cellStyle name="Currency 4 2 3 2" xfId="275" xr:uid="{4789EACC-2940-46B5-87BC-99BE21514D9A}"/>
    <cellStyle name="Currency 4 2 3 2 2" xfId="2474" xr:uid="{B7846917-5E4B-4A36-9B9E-C67593E3C94E}"/>
    <cellStyle name="Currency 4 2 3 2 2 2" xfId="4308" xr:uid="{85114BA1-E8FB-461A-83A7-8B90DDD972A8}"/>
    <cellStyle name="Currency 4 2 3 2 3" xfId="2475" xr:uid="{52AA093E-8B2A-4506-9892-5BA0E5AC97B8}"/>
    <cellStyle name="Currency 4 2 3 2 3 2" xfId="4309" xr:uid="{2E25DA17-63EA-41DD-BB71-1B218F359161}"/>
    <cellStyle name="Currency 4 2 3 2 4" xfId="3901" xr:uid="{276734AF-FB87-48D1-A35F-FA96E8692D6B}"/>
    <cellStyle name="Currency 4 2 3 20" xfId="918" xr:uid="{50C7C3D3-F423-46F4-94C2-A654FE8665A5}"/>
    <cellStyle name="Currency 4 2 3 20 2" xfId="2476" xr:uid="{BC50A648-DA2E-4C83-8169-E98E018F07E6}"/>
    <cellStyle name="Currency 4 2 3 20 2 2" xfId="4310" xr:uid="{CC5FEAD3-F6A3-4509-8218-EF8EBEBA8116}"/>
    <cellStyle name="Currency 4 2 3 20 3" xfId="2477" xr:uid="{1CA49442-B6D2-4C91-A370-73FB7DF0141F}"/>
    <cellStyle name="Currency 4 2 3 20 3 2" xfId="4311" xr:uid="{D6B01019-74A9-4833-8B10-184B165A6C1B}"/>
    <cellStyle name="Currency 4 2 3 20 4" xfId="4051" xr:uid="{DFB253F3-9CE3-4FAE-BAE2-A050F11D72FB}"/>
    <cellStyle name="Currency 4 2 3 21" xfId="1099" xr:uid="{69F072B4-93A2-4420-9BED-9F8F09B054BF}"/>
    <cellStyle name="Currency 4 2 3 21 2" xfId="2478" xr:uid="{79C01046-75EE-48C0-9F85-F782FF2996C2}"/>
    <cellStyle name="Currency 4 2 3 21 2 2" xfId="4312" xr:uid="{C5D4C637-DFC1-43A9-BDF0-C7D59A3472CD}"/>
    <cellStyle name="Currency 4 2 3 21 3" xfId="2479" xr:uid="{A21F2708-3DCA-4525-9A7B-C676F5C3E166}"/>
    <cellStyle name="Currency 4 2 3 21 3 2" xfId="4313" xr:uid="{CC890990-9CA1-4328-BF8B-2D2D015AAB76}"/>
    <cellStyle name="Currency 4 2 3 21 4" xfId="4085" xr:uid="{A454EA8F-3336-4541-B7FE-4999007F6B82}"/>
    <cellStyle name="Currency 4 2 3 22" xfId="1121" xr:uid="{8CED5BE0-22C1-4CFF-A4B7-64B51E42B21A}"/>
    <cellStyle name="Currency 4 2 3 22 2" xfId="2480" xr:uid="{289841A4-EB67-44D2-B2F7-A352CCA14218}"/>
    <cellStyle name="Currency 4 2 3 22 2 2" xfId="4314" xr:uid="{E562F013-004C-4755-BC6E-604AF52DB504}"/>
    <cellStyle name="Currency 4 2 3 22 3" xfId="2481" xr:uid="{0A0A721F-DDB8-45A8-871C-4D58E258138E}"/>
    <cellStyle name="Currency 4 2 3 22 3 2" xfId="4315" xr:uid="{D3CAF8B1-7D40-494D-BDB9-0C18CA76A111}"/>
    <cellStyle name="Currency 4 2 3 22 4" xfId="4091" xr:uid="{61595CBF-DA8C-4BF9-8B10-B0601511F77C}"/>
    <cellStyle name="Currency 4 2 3 23" xfId="1144" xr:uid="{03896F36-F96E-4407-BC47-40922542B63F}"/>
    <cellStyle name="Currency 4 2 3 23 2" xfId="2482" xr:uid="{25E1145C-CBEA-49D2-9D85-E19B5FFC9B89}"/>
    <cellStyle name="Currency 4 2 3 23 2 2" xfId="4316" xr:uid="{E2FF15C2-6D0D-4CA3-B596-F2079DD32BD5}"/>
    <cellStyle name="Currency 4 2 3 23 3" xfId="2483" xr:uid="{27567108-07ED-4DAD-B92D-9BC56FE6970F}"/>
    <cellStyle name="Currency 4 2 3 23 3 2" xfId="4317" xr:uid="{DEF2423B-0DF2-4703-88FA-1408DB096F8B}"/>
    <cellStyle name="Currency 4 2 3 23 4" xfId="4096" xr:uid="{AF7E0485-04F3-4780-9D64-ED2B4E2BAF9E}"/>
    <cellStyle name="Currency 4 2 3 24" xfId="1166" xr:uid="{B004F38D-6DA5-466C-B30C-B857D77DA161}"/>
    <cellStyle name="Currency 4 2 3 24 2" xfId="2484" xr:uid="{9B85835A-DE4A-457C-AE73-B8346370D42A}"/>
    <cellStyle name="Currency 4 2 3 24 2 2" xfId="4318" xr:uid="{93C266FA-7753-411F-8723-B7BBDB927BCB}"/>
    <cellStyle name="Currency 4 2 3 24 3" xfId="2485" xr:uid="{BFD1F82D-AED4-4A99-B6B7-01EE1C81B421}"/>
    <cellStyle name="Currency 4 2 3 24 3 2" xfId="4319" xr:uid="{CA5EA2C5-3C71-45D8-BBBD-87FE3894E74C}"/>
    <cellStyle name="Currency 4 2 3 24 4" xfId="4102" xr:uid="{91BA0E12-7FF0-42CC-BA3A-2FF4A9E6D611}"/>
    <cellStyle name="Currency 4 2 3 25" xfId="1188" xr:uid="{787F8F6A-4534-4AE0-8273-B1BAE99CC543}"/>
    <cellStyle name="Currency 4 2 3 25 2" xfId="2486" xr:uid="{4AA98AA2-88B8-49E8-A5DA-69385FC73C8A}"/>
    <cellStyle name="Currency 4 2 3 25 2 2" xfId="4320" xr:uid="{49F77040-BA0F-4C8D-8A8E-00A1CDB7E791}"/>
    <cellStyle name="Currency 4 2 3 25 3" xfId="2487" xr:uid="{85D8FA69-6546-42E1-931C-487DBF0AF0D1}"/>
    <cellStyle name="Currency 4 2 3 25 3 2" xfId="4321" xr:uid="{B4FCC9EF-3449-4C2B-9612-DA289386A1C4}"/>
    <cellStyle name="Currency 4 2 3 25 4" xfId="4107" xr:uid="{14ABB594-07B7-4BD7-B56C-6E73E50C99B7}"/>
    <cellStyle name="Currency 4 2 3 26" xfId="1413" xr:uid="{775517BF-7F0C-4A57-8CCF-DA7036C4C565}"/>
    <cellStyle name="Currency 4 2 3 26 2" xfId="2488" xr:uid="{987DD0D1-94F4-430B-9B0D-516D4195FEE0}"/>
    <cellStyle name="Currency 4 2 3 26 2 2" xfId="4322" xr:uid="{D995B03B-0CE7-4897-A757-7FBE13724B0C}"/>
    <cellStyle name="Currency 4 2 3 26 3" xfId="2489" xr:uid="{47B06EFF-88DF-41C4-A0B3-108059D80082}"/>
    <cellStyle name="Currency 4 2 3 26 3 2" xfId="4323" xr:uid="{92E462EF-063A-4BFF-A881-13F07B3B2704}"/>
    <cellStyle name="Currency 4 2 3 26 4" xfId="4136" xr:uid="{D032B2CD-830F-4531-AA63-A1AFAF1D624F}"/>
    <cellStyle name="Currency 4 2 3 27" xfId="1466" xr:uid="{92B84B49-DF52-4772-BB82-510BA2056C00}"/>
    <cellStyle name="Currency 4 2 3 27 2" xfId="2490" xr:uid="{EE88F985-1712-436B-9D19-3A69DF40851A}"/>
    <cellStyle name="Currency 4 2 3 27 2 2" xfId="4324" xr:uid="{32A2E860-0746-4B67-A0DF-4778F51D4B0F}"/>
    <cellStyle name="Currency 4 2 3 27 3" xfId="2491" xr:uid="{F982B9AD-9BD6-4FD8-A758-0A32DCAC3D3F}"/>
    <cellStyle name="Currency 4 2 3 27 3 2" xfId="4325" xr:uid="{AA3C2540-D2D3-4061-8BE3-872BFAA0FB48}"/>
    <cellStyle name="Currency 4 2 3 27 4" xfId="4147" xr:uid="{8D34338D-03C4-4B2B-8C1C-4A6EC0A99747}"/>
    <cellStyle name="Currency 4 2 3 28" xfId="1376" xr:uid="{10DE4340-75CD-4524-A081-783456518066}"/>
    <cellStyle name="Currency 4 2 3 28 2" xfId="2492" xr:uid="{897AC3D3-875B-4C32-9888-75A96C471B5F}"/>
    <cellStyle name="Currency 4 2 3 28 2 2" xfId="4326" xr:uid="{DED43B28-F212-4FE9-A5B9-01FA0297A08D}"/>
    <cellStyle name="Currency 4 2 3 28 3" xfId="2493" xr:uid="{95C2C0A9-C9F2-4B1B-BB1C-45D792B72B2F}"/>
    <cellStyle name="Currency 4 2 3 28 3 2" xfId="4327" xr:uid="{172201E0-D990-4DFE-9210-F4111EFDE458}"/>
    <cellStyle name="Currency 4 2 3 28 4" xfId="4128" xr:uid="{3B5F8F3D-F241-4257-927B-D13167C383EE}"/>
    <cellStyle name="Currency 4 2 3 29" xfId="1452" xr:uid="{7D5DAF52-62E1-4CFD-9357-D5E28D53CC79}"/>
    <cellStyle name="Currency 4 2 3 29 2" xfId="2494" xr:uid="{1E4C793F-3676-4AF2-8A2D-F623A5C9A122}"/>
    <cellStyle name="Currency 4 2 3 29 2 2" xfId="4328" xr:uid="{1256C375-6D01-4697-A72D-FC9130F87753}"/>
    <cellStyle name="Currency 4 2 3 29 3" xfId="2495" xr:uid="{208BC820-06B6-4625-8A12-E44595063E94}"/>
    <cellStyle name="Currency 4 2 3 29 3 2" xfId="4329" xr:uid="{72E80A03-7A5F-4864-90B8-053793F6E191}"/>
    <cellStyle name="Currency 4 2 3 29 4" xfId="4144" xr:uid="{036E1722-81E5-477D-86E8-C762E4482C46}"/>
    <cellStyle name="Currency 4 2 3 3" xfId="348" xr:uid="{D198E60D-E13D-4E9A-9820-009C2E81AB5A}"/>
    <cellStyle name="Currency 4 2 3 3 2" xfId="2496" xr:uid="{91829F34-B99A-49C1-8C00-13EC63B62AF3}"/>
    <cellStyle name="Currency 4 2 3 3 2 2" xfId="4330" xr:uid="{5BE1CC85-EBE8-45F2-B0EC-F29B0671A515}"/>
    <cellStyle name="Currency 4 2 3 3 3" xfId="2497" xr:uid="{A476D7FF-B9A9-46B6-8736-824DD9BFCD56}"/>
    <cellStyle name="Currency 4 2 3 3 3 2" xfId="4331" xr:uid="{022D3D82-7142-46B0-B948-81865785F2D6}"/>
    <cellStyle name="Currency 4 2 3 3 4" xfId="3924" xr:uid="{40C5664A-868D-41D5-9D6F-46CB587A3E63}"/>
    <cellStyle name="Currency 4 2 3 30" xfId="1460" xr:uid="{6F39AC5D-EDDE-4D3E-9B7D-1B5E42481717}"/>
    <cellStyle name="Currency 4 2 3 30 2" xfId="2498" xr:uid="{831FC2B1-A5DB-4160-B44C-914ED35396B5}"/>
    <cellStyle name="Currency 4 2 3 30 2 2" xfId="4332" xr:uid="{B9566A0C-5331-45D5-92A6-D9DBCAD80B98}"/>
    <cellStyle name="Currency 4 2 3 30 3" xfId="2499" xr:uid="{45F28201-C10A-4567-88EC-3823386B19F2}"/>
    <cellStyle name="Currency 4 2 3 30 3 2" xfId="4333" xr:uid="{61C4BD6C-9040-4EF5-B0C4-8AFD43FB99BA}"/>
    <cellStyle name="Currency 4 2 3 30 4" xfId="4145" xr:uid="{720E828A-D4F4-44B0-ACF8-64095753EFF1}"/>
    <cellStyle name="Currency 4 2 3 31" xfId="2500" xr:uid="{6667C48C-ACF8-420B-B876-DDA42521EF3E}"/>
    <cellStyle name="Currency 4 2 3 31 2" xfId="4334" xr:uid="{C9BF8108-D9F5-4F5E-8A9B-DD27D50B2ECC}"/>
    <cellStyle name="Currency 4 2 3 32" xfId="2501" xr:uid="{7AEB5199-3C95-48D4-9E27-AA926F2FEE8D}"/>
    <cellStyle name="Currency 4 2 3 32 2" xfId="4335" xr:uid="{E7EFA8C3-392E-4421-9E3B-39ECD9EF9D75}"/>
    <cellStyle name="Currency 4 2 3 33" xfId="241" xr:uid="{DCFB916D-D189-4867-BCDA-9EEC2FC4D633}"/>
    <cellStyle name="Currency 4 2 3 33 2" xfId="3894" xr:uid="{F744DDAD-EF36-4963-B21F-D2B2ED8BAAC8}"/>
    <cellStyle name="Currency 4 2 3 34" xfId="3567" xr:uid="{AD23BEA3-F069-416C-9513-89EF0E14C70E}"/>
    <cellStyle name="Currency 4 2 3 34 2" xfId="4558" xr:uid="{31E5D151-B096-4664-BB26-90E7209D47AD}"/>
    <cellStyle name="Currency 4 2 3 35" xfId="3859" xr:uid="{78015FA9-BE63-4498-B2B7-BB00C0415D09}"/>
    <cellStyle name="Currency 4 2 3 4" xfId="351" xr:uid="{E8F612D3-2211-479A-909D-A93CF42863AD}"/>
    <cellStyle name="Currency 4 2 3 4 2" xfId="2502" xr:uid="{7ABEA04D-1B04-4FCF-BAB1-66B9E475AB43}"/>
    <cellStyle name="Currency 4 2 3 4 2 2" xfId="4336" xr:uid="{73B566CC-DD78-483C-AB4A-22695D67D657}"/>
    <cellStyle name="Currency 4 2 3 4 3" xfId="2503" xr:uid="{1ED9415B-FDC4-4FF1-90C8-EDDC3C9226DB}"/>
    <cellStyle name="Currency 4 2 3 4 3 2" xfId="4337" xr:uid="{8ED4DC57-1156-4137-A5CF-ED60B7B3DCE3}"/>
    <cellStyle name="Currency 4 2 3 4 4" xfId="3927" xr:uid="{18A53A7A-D68A-4D12-9CE1-5076B3D33F89}"/>
    <cellStyle name="Currency 4 2 3 5" xfId="312" xr:uid="{0DA659C1-D46D-49B4-BBA3-383EE3238AEB}"/>
    <cellStyle name="Currency 4 2 3 5 2" xfId="2504" xr:uid="{5002AA07-E5DC-4E79-B9E3-4267BD9E4904}"/>
    <cellStyle name="Currency 4 2 3 5 2 2" xfId="4338" xr:uid="{4AB8FE3F-6942-499E-84A1-271033DDF4CF}"/>
    <cellStyle name="Currency 4 2 3 5 3" xfId="2505" xr:uid="{874E64B8-E632-45C0-AF4C-4FF2423D5E03}"/>
    <cellStyle name="Currency 4 2 3 5 3 2" xfId="4339" xr:uid="{1E8F1BEC-8ED2-4595-98C2-020600E2AD30}"/>
    <cellStyle name="Currency 4 2 3 5 4" xfId="3911" xr:uid="{71BC1776-D90E-4C78-9108-C27DE8041D7A}"/>
    <cellStyle name="Currency 4 2 3 6" xfId="644" xr:uid="{86D98913-C56D-4F02-98E2-06656D8ACAA3}"/>
    <cellStyle name="Currency 4 2 3 6 2" xfId="2506" xr:uid="{0AE0304A-6E3A-409C-AE8C-CE24689048DF}"/>
    <cellStyle name="Currency 4 2 3 6 2 2" xfId="4340" xr:uid="{770572B9-247A-4E45-AE7D-90ACF09A4CD8}"/>
    <cellStyle name="Currency 4 2 3 6 3" xfId="2507" xr:uid="{1D83C5AF-72B2-45D9-9F14-4BC9D0B7D279}"/>
    <cellStyle name="Currency 4 2 3 6 3 2" xfId="4341" xr:uid="{2DFFB106-0315-4E1C-ADBB-4CD16CC4CB64}"/>
    <cellStyle name="Currency 4 2 3 6 4" xfId="3971" xr:uid="{092D0C3C-D0D0-40D6-B9B3-508FD33B5090}"/>
    <cellStyle name="Currency 4 2 3 7" xfId="686" xr:uid="{5CFC9D5D-1EEF-4E83-B5EC-40305B4C3E02}"/>
    <cellStyle name="Currency 4 2 3 7 2" xfId="2508" xr:uid="{FCA10762-CC7F-4618-AD9D-254D9A7FEFA9}"/>
    <cellStyle name="Currency 4 2 3 7 2 2" xfId="4342" xr:uid="{784BE9F3-A885-4B92-81B7-2F82A877C649}"/>
    <cellStyle name="Currency 4 2 3 7 3" xfId="2509" xr:uid="{13482B7D-FC53-49A6-8C3F-E624E6849105}"/>
    <cellStyle name="Currency 4 2 3 7 3 2" xfId="4343" xr:uid="{37F789D4-5C0B-4798-8560-5C56FFD08A9E}"/>
    <cellStyle name="Currency 4 2 3 7 4" xfId="3982" xr:uid="{4B87679A-6C6E-4E5F-ABCB-283FC47797F6}"/>
    <cellStyle name="Currency 4 2 3 8" xfId="605" xr:uid="{7C361393-20DD-45B0-9352-D9BD3B0C6B5C}"/>
    <cellStyle name="Currency 4 2 3 8 2" xfId="2510" xr:uid="{0674DDBE-3968-40AA-90F2-294B014E3BDA}"/>
    <cellStyle name="Currency 4 2 3 8 2 2" xfId="4344" xr:uid="{378D5805-FAE8-4081-9B88-337132F9FF44}"/>
    <cellStyle name="Currency 4 2 3 8 3" xfId="2511" xr:uid="{A4D9F9ED-E2D7-4461-847F-5D19F0FA59B3}"/>
    <cellStyle name="Currency 4 2 3 8 3 2" xfId="4345" xr:uid="{AC438A53-B053-4AF7-A2F1-624963607EE6}"/>
    <cellStyle name="Currency 4 2 3 8 4" xfId="3959" xr:uid="{F53DF599-402D-49DC-94B4-6FF127F0E3C3}"/>
    <cellStyle name="Currency 4 2 3 9" xfId="714" xr:uid="{2641ACB8-F436-4824-A152-3BF3E02174F3}"/>
    <cellStyle name="Currency 4 2 3 9 2" xfId="2512" xr:uid="{E5FE56EE-88B4-43FF-B1E8-75EDEDDF6F35}"/>
    <cellStyle name="Currency 4 2 3 9 2 2" xfId="4346" xr:uid="{99BCF23C-5D11-4C6E-B598-452DB8E3E92E}"/>
    <cellStyle name="Currency 4 2 3 9 3" xfId="2513" xr:uid="{214BD2E6-7DAF-4D69-A9BD-DDECF54242F1}"/>
    <cellStyle name="Currency 4 2 3 9 3 2" xfId="4347" xr:uid="{8DAB8D7D-38EF-425A-BE0C-E2AC20F842E3}"/>
    <cellStyle name="Currency 4 2 3 9 4" xfId="3992" xr:uid="{9567E9FA-E3FC-4769-8636-5E5BF10B877C}"/>
    <cellStyle name="Currency 4 2 30" xfId="1369" xr:uid="{4DB41A42-3567-461A-8B5D-2A4F8F24ECCD}"/>
    <cellStyle name="Currency 4 2 30 2" xfId="2514" xr:uid="{19D724B7-9970-424D-B5D7-ABF686310D15}"/>
    <cellStyle name="Currency 4 2 30 2 2" xfId="4348" xr:uid="{80F941E1-8E92-4660-8582-B05AE83142AC}"/>
    <cellStyle name="Currency 4 2 30 3" xfId="2515" xr:uid="{14DCCA9F-B3A2-4A63-A514-32500F129D0E}"/>
    <cellStyle name="Currency 4 2 30 3 2" xfId="4349" xr:uid="{79E7AFA1-40F3-4CCA-88B3-F720DD8E85E6}"/>
    <cellStyle name="Currency 4 2 30 4" xfId="4125" xr:uid="{71F83F2B-934D-48F0-8CBC-EDF02D7EEBF7}"/>
    <cellStyle name="Currency 4 2 31" xfId="1486" xr:uid="{78E21137-FE4D-4F49-9FF9-3A87238875B8}"/>
    <cellStyle name="Currency 4 2 31 2" xfId="2516" xr:uid="{D57CDEE2-678F-4024-8B6B-5DDD84DC640C}"/>
    <cellStyle name="Currency 4 2 31 2 2" xfId="4350" xr:uid="{74C53F44-CC29-4C59-AADA-3171C600E70F}"/>
    <cellStyle name="Currency 4 2 31 3" xfId="2517" xr:uid="{AAA3CA9D-D7C0-4DBC-94DB-658C8CE9070B}"/>
    <cellStyle name="Currency 4 2 31 3 2" xfId="4351" xr:uid="{7C4D3C5A-BBF8-4C1F-AB90-6369583FFF27}"/>
    <cellStyle name="Currency 4 2 31 4" xfId="4151" xr:uid="{BC4635B6-2F05-4C04-BB16-335995F58453}"/>
    <cellStyle name="Currency 4 2 32" xfId="1502" xr:uid="{972EC515-B3A3-4AF4-AC6D-90EB67A39273}"/>
    <cellStyle name="Currency 4 2 32 2" xfId="2518" xr:uid="{B9C156C6-08D3-4581-A3F1-16B5EDCC6D4D}"/>
    <cellStyle name="Currency 4 2 32 2 2" xfId="4352" xr:uid="{8BC60C19-0F0F-4D81-9B83-029543F50899}"/>
    <cellStyle name="Currency 4 2 32 3" xfId="2519" xr:uid="{072827F4-383C-405A-AB61-9084E056C2E2}"/>
    <cellStyle name="Currency 4 2 32 3 2" xfId="4353" xr:uid="{75DFF9EB-7154-4523-9DBA-CE5E1423DC51}"/>
    <cellStyle name="Currency 4 2 32 4" xfId="4153" xr:uid="{A1CAD41E-4680-4757-896A-9BC837E2AE92}"/>
    <cellStyle name="Currency 4 2 33" xfId="1495" xr:uid="{3CE5A73C-D00C-4392-B5F2-BCBEA0D5E6D6}"/>
    <cellStyle name="Currency 4 2 33 2" xfId="2520" xr:uid="{9463B42C-8B82-4FDF-85EC-0FE5FDFAF106}"/>
    <cellStyle name="Currency 4 2 33 2 2" xfId="4354" xr:uid="{1B5AFBB3-F156-4AB5-BB73-8E71C945776F}"/>
    <cellStyle name="Currency 4 2 33 3" xfId="2521" xr:uid="{1996CE3B-0F2E-4CA4-8EC6-70539D75E9DA}"/>
    <cellStyle name="Currency 4 2 33 3 2" xfId="4355" xr:uid="{065158EC-F0FD-4E5F-842B-3D2E7AAB7BE8}"/>
    <cellStyle name="Currency 4 2 33 4" xfId="4152" xr:uid="{4E72C6A3-70F0-4CA8-A850-9288E85386F3}"/>
    <cellStyle name="Currency 4 2 34" xfId="1517" xr:uid="{BA176306-9B81-43B5-8F50-28D21FAAA1D0}"/>
    <cellStyle name="Currency 4 2 34 2" xfId="2522" xr:uid="{363174E4-7557-465F-81CF-37707CBED15D}"/>
    <cellStyle name="Currency 4 2 34 2 2" xfId="4356" xr:uid="{25DBA223-2ECD-4414-BAB7-160452EAB7A1}"/>
    <cellStyle name="Currency 4 2 34 3" xfId="2523" xr:uid="{CC6671E0-F3AC-4D7B-9EAE-EF83D7D4B124}"/>
    <cellStyle name="Currency 4 2 34 3 2" xfId="4357" xr:uid="{5A2BBBF9-2DE3-48D5-B944-1EB1A734F6C6}"/>
    <cellStyle name="Currency 4 2 34 4" xfId="4156" xr:uid="{FE2359CC-B28A-4FEA-9853-6313C02F2FD7}"/>
    <cellStyle name="Currency 4 2 35" xfId="1522" xr:uid="{26A8976E-EF8D-411A-ACBA-CCA26B2EADB2}"/>
    <cellStyle name="Currency 4 2 35 2" xfId="2524" xr:uid="{66B5CBB1-41A3-4731-B7E6-4CBA08DF7E0B}"/>
    <cellStyle name="Currency 4 2 35 2 2" xfId="4358" xr:uid="{BEA0519E-523A-43CA-9855-FA275E936F91}"/>
    <cellStyle name="Currency 4 2 35 3" xfId="2525" xr:uid="{EE4F3CF6-4DBD-41F9-A6D1-6D0D002E8E8A}"/>
    <cellStyle name="Currency 4 2 35 3 2" xfId="4359" xr:uid="{EBFE9573-5DF0-4962-BFB4-B474300DE77E}"/>
    <cellStyle name="Currency 4 2 35 4" xfId="4158" xr:uid="{AFCDED10-FB16-481D-8C58-72A6AEE5E7CC}"/>
    <cellStyle name="Currency 4 2 36" xfId="2526" xr:uid="{FAD75F7E-BC76-4D80-A409-1DCD6CD58F38}"/>
    <cellStyle name="Currency 4 2 36 2" xfId="4360" xr:uid="{73773100-7F09-4C62-A189-A94631212018}"/>
    <cellStyle name="Currency 4 2 37" xfId="2527" xr:uid="{DEAE3027-1555-4072-96B3-C638E737C14E}"/>
    <cellStyle name="Currency 4 2 37 2" xfId="4361" xr:uid="{57D8D5E6-3DB0-4247-826C-2DDA4D21A900}"/>
    <cellStyle name="Currency 4 2 38" xfId="213" xr:uid="{86A8CA87-8078-4C32-B3E7-C3E2FAC5E44D}"/>
    <cellStyle name="Currency 4 2 38 2" xfId="3892" xr:uid="{6474A695-76E9-461C-BD73-BDDB7E29DBE7}"/>
    <cellStyle name="Currency 4 2 39" xfId="3558" xr:uid="{8B4BD814-6F01-4135-B562-33EDDAC25221}"/>
    <cellStyle name="Currency 4 2 39 2" xfId="4549" xr:uid="{785BEAD7-28FE-4DCE-85D3-09396A9F3E95}"/>
    <cellStyle name="Currency 4 2 4" xfId="267" xr:uid="{1DE8E0D2-2AFC-47D7-8C24-4857CBD24DD3}"/>
    <cellStyle name="Currency 4 2 4 2" xfId="2528" xr:uid="{0AA14A72-6729-4C26-B89E-6B45D719B1A1}"/>
    <cellStyle name="Currency 4 2 4 2 2" xfId="4362" xr:uid="{54B3B08D-0F24-4C00-943E-646229F2E20A}"/>
    <cellStyle name="Currency 4 2 4 3" xfId="2529" xr:uid="{D7DDA0F0-A47D-460F-B806-2445AA77C2F7}"/>
    <cellStyle name="Currency 4 2 4 3 2" xfId="4363" xr:uid="{CFD3CCFD-08B8-4284-B13D-8F2D7713B62F}"/>
    <cellStyle name="Currency 4 2 4 4" xfId="3899" xr:uid="{C5E76DA4-6C08-4B76-A2C1-4AC2D80D1029}"/>
    <cellStyle name="Currency 4 2 40" xfId="3849" xr:uid="{A5BB6F87-97BB-4582-A90C-EF0BC7D5A79E}"/>
    <cellStyle name="Currency 4 2 5" xfId="346" xr:uid="{6DE25CFF-CF51-40DC-BD2A-6F63570C87CD}"/>
    <cellStyle name="Currency 4 2 5 2" xfId="2530" xr:uid="{A314FF5B-0B82-43D7-8864-F7155CDC76D6}"/>
    <cellStyle name="Currency 4 2 5 2 2" xfId="4364" xr:uid="{8C77B01C-3B72-4263-BFB6-D00C1ADD446D}"/>
    <cellStyle name="Currency 4 2 5 3" xfId="2531" xr:uid="{E8D6A672-E547-407F-B3BC-F3CBDBAB41C6}"/>
    <cellStyle name="Currency 4 2 5 3 2" xfId="4365" xr:uid="{8C8B11DF-CDBA-4353-9FB9-6756B9ED8C3B}"/>
    <cellStyle name="Currency 4 2 5 4" xfId="3922" xr:uid="{D2A36B0B-40F2-4F57-BA55-FBC349E5C617}"/>
    <cellStyle name="Currency 4 2 6" xfId="353" xr:uid="{3578D6E9-37BA-4EAB-83D3-7B3412A582CF}"/>
    <cellStyle name="Currency 4 2 6 2" xfId="2532" xr:uid="{879A91F4-2A6D-4D5E-A841-E19A9474825C}"/>
    <cellStyle name="Currency 4 2 6 2 2" xfId="4366" xr:uid="{36A4218D-2E93-412A-AD30-79CCC987A746}"/>
    <cellStyle name="Currency 4 2 6 3" xfId="2533" xr:uid="{3764B891-00C1-4EC4-9137-3AB00812C17A}"/>
    <cellStyle name="Currency 4 2 6 3 2" xfId="4367" xr:uid="{4592CF7F-A448-4E4B-95F2-A024DB23EA4E}"/>
    <cellStyle name="Currency 4 2 6 4" xfId="3929" xr:uid="{15A86298-B2B0-4D74-BDA5-8110A3A1C0D0}"/>
    <cellStyle name="Currency 4 2 7" xfId="304" xr:uid="{A03BAFF6-503E-42CC-9D0D-C655DAC48435}"/>
    <cellStyle name="Currency 4 2 7 2" xfId="2534" xr:uid="{C393CABB-4004-4C91-AA18-F9A10DAD2C1F}"/>
    <cellStyle name="Currency 4 2 7 2 2" xfId="4368" xr:uid="{A4D529A9-5B83-4504-B92A-A9F88874E6E1}"/>
    <cellStyle name="Currency 4 2 7 3" xfId="2535" xr:uid="{9A78E58C-0CF9-400D-84C8-139D26F2BC56}"/>
    <cellStyle name="Currency 4 2 7 3 2" xfId="4369" xr:uid="{D57A681F-E005-4733-89AA-6437A62E9418}"/>
    <cellStyle name="Currency 4 2 7 4" xfId="3909" xr:uid="{8F6050A6-4C51-40B0-8174-E3B6D9D84526}"/>
    <cellStyle name="Currency 4 2 8" xfId="640" xr:uid="{0B976B42-6043-46FE-AC45-5E556DA4C49A}"/>
    <cellStyle name="Currency 4 2 8 2" xfId="2536" xr:uid="{8C6882EE-B594-4E8C-9446-1193B0C72C6A}"/>
    <cellStyle name="Currency 4 2 8 2 2" xfId="4370" xr:uid="{C159D7B6-ABCB-41F0-8F1B-0FB7DDFA9F06}"/>
    <cellStyle name="Currency 4 2 8 3" xfId="2537" xr:uid="{1A870848-1130-4439-AE60-D257569E6D19}"/>
    <cellStyle name="Currency 4 2 8 3 2" xfId="4371" xr:uid="{7FC1F867-E9A3-48E5-B921-D3F10106413A}"/>
    <cellStyle name="Currency 4 2 8 4" xfId="3970" xr:uid="{4864936B-7163-4C31-8B09-B10A2BFA9036}"/>
    <cellStyle name="Currency 4 2 9" xfId="503" xr:uid="{6155CBB1-6E65-4AA3-AFFA-D7952809FC3D}"/>
    <cellStyle name="Currency 4 2 9 2" xfId="2538" xr:uid="{B33A7803-919E-4E2A-9E12-C642838D0E53}"/>
    <cellStyle name="Currency 4 2 9 2 2" xfId="4372" xr:uid="{04412A98-EDF4-4614-B464-5C3AC4A2E0D1}"/>
    <cellStyle name="Currency 4 2 9 3" xfId="2539" xr:uid="{3B794BDA-A42F-4256-BCDB-BA1FDAB69C23}"/>
    <cellStyle name="Currency 4 2 9 3 2" xfId="4373" xr:uid="{BB039BD1-4AC3-40DF-8436-E59D7F7DAF0D}"/>
    <cellStyle name="Currency 4 2 9 4" xfId="3947" xr:uid="{D840DF28-38A3-40E3-B497-BAED639B1F1B}"/>
    <cellStyle name="Currency 4 20" xfId="990" xr:uid="{04BFD647-8D26-4610-8042-C04D07CD7331}"/>
    <cellStyle name="Currency 4 20 2" xfId="2540" xr:uid="{54353790-FF57-4E3E-9C90-4163DCC9667A}"/>
    <cellStyle name="Currency 4 20 2 2" xfId="4374" xr:uid="{0F7E8FD4-6FB5-402B-9F71-DFF532DD6996}"/>
    <cellStyle name="Currency 4 20 3" xfId="2541" xr:uid="{D3F55318-0D8C-49C7-B337-CAA3E3DCFDF3}"/>
    <cellStyle name="Currency 4 20 3 2" xfId="4375" xr:uid="{DBF2015E-ED1A-4060-A4B2-BC3790215A2D}"/>
    <cellStyle name="Currency 4 20 4" xfId="4069" xr:uid="{5682666F-0E61-49E9-BE15-C386D6B26995}"/>
    <cellStyle name="Currency 4 21" xfId="927" xr:uid="{E7BA99BB-B853-4DF4-8B12-2D316E10BF9F}"/>
    <cellStyle name="Currency 4 21 2" xfId="2542" xr:uid="{33BC6C21-5A7E-48A2-9AE8-7E6F4A485864}"/>
    <cellStyle name="Currency 4 21 2 2" xfId="4376" xr:uid="{F9544FD9-07B8-4D38-862D-CF4F68ADE672}"/>
    <cellStyle name="Currency 4 21 3" xfId="2543" xr:uid="{99A93BBF-921F-4409-8A67-E880E63810AB}"/>
    <cellStyle name="Currency 4 21 3 2" xfId="4377" xr:uid="{FCA81533-1463-46A1-BCD6-697B6783496A}"/>
    <cellStyle name="Currency 4 21 4" xfId="4053" xr:uid="{33687EA3-6873-4BEA-9709-5FFE0000019A}"/>
    <cellStyle name="Currency 4 22" xfId="946" xr:uid="{9B44CF5F-D87C-40EF-9977-B967CFEDB64B}"/>
    <cellStyle name="Currency 4 22 2" xfId="2544" xr:uid="{40C3A165-2FE2-4E7D-929E-B49969D807A5}"/>
    <cellStyle name="Currency 4 22 2 2" xfId="4378" xr:uid="{15F5AB71-9D47-431F-A215-DAE56F8CEB03}"/>
    <cellStyle name="Currency 4 22 3" xfId="2545" xr:uid="{461DA45C-8BC4-4193-BCAE-A226DF6C4118}"/>
    <cellStyle name="Currency 4 22 3 2" xfId="4379" xr:uid="{529246E7-4909-45DD-890D-4CC8505DEDE1}"/>
    <cellStyle name="Currency 4 22 4" xfId="4060" xr:uid="{65C6384B-5AB4-4721-9CDE-43419DB18384}"/>
    <cellStyle name="Currency 4 23" xfId="1118" xr:uid="{EAB63E4E-9274-4781-8E40-F0CD85E711B3}"/>
    <cellStyle name="Currency 4 23 2" xfId="2546" xr:uid="{449718AD-DC53-4062-8492-38AE3BE0AF9A}"/>
    <cellStyle name="Currency 4 23 2 2" xfId="4380" xr:uid="{6DFDC288-B080-41D5-9C0A-7D9E2C69E810}"/>
    <cellStyle name="Currency 4 23 3" xfId="2547" xr:uid="{559D027F-DC11-499E-9F53-0F9A493542D6}"/>
    <cellStyle name="Currency 4 23 3 2" xfId="4381" xr:uid="{DBC548C2-386B-4701-9397-11DA20237160}"/>
    <cellStyle name="Currency 4 23 4" xfId="4089" xr:uid="{DDDBA66B-527E-46B3-A1B4-E6D5EF23A450}"/>
    <cellStyle name="Currency 4 24" xfId="1140" xr:uid="{6171C2C5-7D0A-4E6F-802B-76B5C8DEB394}"/>
    <cellStyle name="Currency 4 24 2" xfId="2548" xr:uid="{0F87ABB1-C4F5-442C-837C-B85030ACF67B}"/>
    <cellStyle name="Currency 4 24 2 2" xfId="4382" xr:uid="{CADEFD0E-51EE-4FB3-B94D-75AD24FD47B1}"/>
    <cellStyle name="Currency 4 24 3" xfId="2549" xr:uid="{0BE81D97-BF67-4FF0-B3F3-3B2145E0D574}"/>
    <cellStyle name="Currency 4 24 3 2" xfId="4383" xr:uid="{A6F52B95-1454-4586-9330-C454185F9EFB}"/>
    <cellStyle name="Currency 4 24 4" xfId="4094" xr:uid="{2E331903-CE2D-4C09-B4B7-26D6A6A6743A}"/>
    <cellStyle name="Currency 4 25" xfId="1161" xr:uid="{424DB706-965C-4578-9E20-9366AA5C1138}"/>
    <cellStyle name="Currency 4 25 2" xfId="2550" xr:uid="{FE2B267B-3E49-4633-A34D-BB4BE9828B81}"/>
    <cellStyle name="Currency 4 25 2 2" xfId="4384" xr:uid="{59271005-036A-450F-94E4-E65316F92492}"/>
    <cellStyle name="Currency 4 25 3" xfId="2551" xr:uid="{C24AEFC2-1EEA-48F9-A3AC-D5DBF5BB9760}"/>
    <cellStyle name="Currency 4 25 3 2" xfId="4385" xr:uid="{112788EE-81C4-472F-866C-B7EF5C595D88}"/>
    <cellStyle name="Currency 4 25 4" xfId="4100" xr:uid="{24C28FE1-4AC5-4BC0-8FEA-F4671602376C}"/>
    <cellStyle name="Currency 4 26" xfId="1185" xr:uid="{2990ED57-13A3-4743-8AB9-7966F2857FD7}"/>
    <cellStyle name="Currency 4 26 2" xfId="2552" xr:uid="{A590EDDE-3FE3-4EA4-ACD2-90C9D475C8A9}"/>
    <cellStyle name="Currency 4 26 2 2" xfId="4386" xr:uid="{7B89F4FB-75CB-4BE4-BD27-8B5A3F1F0E38}"/>
    <cellStyle name="Currency 4 26 3" xfId="2553" xr:uid="{ABDDA2CF-D369-4B5D-B561-4736ABB604FE}"/>
    <cellStyle name="Currency 4 26 3 2" xfId="4387" xr:uid="{0420D797-46ED-4EEE-8A69-ECC3CAF99FEF}"/>
    <cellStyle name="Currency 4 26 4" xfId="4105" xr:uid="{999D8F9A-7F9B-41E1-8C6A-7D6E541C7034}"/>
    <cellStyle name="Currency 4 27" xfId="1204" xr:uid="{F2A547B0-54AE-4FF3-B4CA-F3C39D8273EA}"/>
    <cellStyle name="Currency 4 27 2" xfId="2554" xr:uid="{810AF4F0-6C92-43A2-9E92-369831901337}"/>
    <cellStyle name="Currency 4 27 2 2" xfId="4388" xr:uid="{76D863AF-C096-4DFB-8DF6-06C976A69999}"/>
    <cellStyle name="Currency 4 27 3" xfId="2555" xr:uid="{1524571A-ECFC-4548-9326-8BA0BBE65E25}"/>
    <cellStyle name="Currency 4 27 3 2" xfId="4389" xr:uid="{25EE3C0D-9A7E-4471-95C7-C33C5CFBDA5F}"/>
    <cellStyle name="Currency 4 27 4" xfId="4109" xr:uid="{E944E7BE-99BC-4C7D-8132-08995F4BBC3C}"/>
    <cellStyle name="Currency 4 28" xfId="1224" xr:uid="{C42420D1-21D8-445B-9771-3522372F03E9}"/>
    <cellStyle name="Currency 4 28 2" xfId="2556" xr:uid="{6E574FF6-3BC9-47A7-A411-6DEDA14ADD46}"/>
    <cellStyle name="Currency 4 28 2 2" xfId="4390" xr:uid="{64ACB1D3-4237-4F22-A060-6DA786E8DE50}"/>
    <cellStyle name="Currency 4 28 3" xfId="2557" xr:uid="{AFD476A2-B11E-49D9-911C-61C7DE49AD17}"/>
    <cellStyle name="Currency 4 28 3 2" xfId="4391" xr:uid="{C1E88B1D-AB87-46B9-B907-7F9C8977344A}"/>
    <cellStyle name="Currency 4 28 4" xfId="4112" xr:uid="{7D16AE7A-B920-49D9-A2C1-33D4337E0FF5}"/>
    <cellStyle name="Currency 4 29" xfId="1206" xr:uid="{12C21083-7717-4D92-9E37-77AAED3D931F}"/>
    <cellStyle name="Currency 4 29 2" xfId="4110" xr:uid="{4429A291-FC3A-4701-99B1-3CD28235183D}"/>
    <cellStyle name="Currency 4 3" xfId="93" xr:uid="{22F328F0-E5C2-406B-9B21-F98A4BED6BD6}"/>
    <cellStyle name="Currency 4 3 10" xfId="833" xr:uid="{7704783E-DDC7-46C7-BD43-07CE02EA266D}"/>
    <cellStyle name="Currency 4 3 10 2" xfId="2558" xr:uid="{81BA5A23-AAAC-4C6E-A796-43F25DED1A62}"/>
    <cellStyle name="Currency 4 3 10 2 2" xfId="4392" xr:uid="{8BFB2FAA-7B2D-411C-B2B0-2597B9FC5ECE}"/>
    <cellStyle name="Currency 4 3 10 3" xfId="2559" xr:uid="{E6BF58DE-A060-41BB-8769-759AD7514A44}"/>
    <cellStyle name="Currency 4 3 10 3 2" xfId="4393" xr:uid="{F4A57D60-C2EC-4D9B-89FD-A4628D0719AD}"/>
    <cellStyle name="Currency 4 3 10 4" xfId="4027" xr:uid="{8885B11A-53F1-4B99-A0E5-EA58162A24AF}"/>
    <cellStyle name="Currency 4 3 11" xfId="851" xr:uid="{9A1A60A4-AE57-49DD-8744-96F44A9420F4}"/>
    <cellStyle name="Currency 4 3 11 2" xfId="2560" xr:uid="{3F152050-1B2F-4D36-A776-A38E208DB49C}"/>
    <cellStyle name="Currency 4 3 11 2 2" xfId="4394" xr:uid="{780E8EF3-00E2-4A98-BA18-CF288C81764D}"/>
    <cellStyle name="Currency 4 3 11 3" xfId="2561" xr:uid="{FA43F9E2-5A65-42D5-9B6D-0EAAD7312325}"/>
    <cellStyle name="Currency 4 3 11 3 2" xfId="4395" xr:uid="{D1DC82F9-88BB-4ED0-8900-8D39BA72C7C8}"/>
    <cellStyle name="Currency 4 3 11 4" xfId="4033" xr:uid="{975BBA1C-6F69-489C-8F43-87AD39FCB343}"/>
    <cellStyle name="Currency 4 3 12" xfId="868" xr:uid="{E7BB827D-1C86-4330-B4D4-1E745499945E}"/>
    <cellStyle name="Currency 4 3 12 2" xfId="2562" xr:uid="{A0D934A8-B315-452C-BD49-442360B99461}"/>
    <cellStyle name="Currency 4 3 12 2 2" xfId="4396" xr:uid="{0AED1AC3-E3CF-422F-854B-1DCD4789F1E7}"/>
    <cellStyle name="Currency 4 3 12 3" xfId="2563" xr:uid="{9E7D3CD5-C42E-4C24-B224-561888FD4EB0}"/>
    <cellStyle name="Currency 4 3 12 3 2" xfId="4397" xr:uid="{CD4207C6-61BF-4220-8129-AC23A88B19E8}"/>
    <cellStyle name="Currency 4 3 12 4" xfId="4039" xr:uid="{7805AD7F-7E29-42A3-98B9-572A3496A145}"/>
    <cellStyle name="Currency 4 3 13" xfId="883" xr:uid="{B63B8745-59A0-4D8E-9A1D-5E3B86D4141A}"/>
    <cellStyle name="Currency 4 3 13 2" xfId="2564" xr:uid="{E930DA1B-56EA-4C0E-A3D2-245442C9BE6F}"/>
    <cellStyle name="Currency 4 3 13 2 2" xfId="4398" xr:uid="{F7E6640C-51D5-4BDA-B335-0346AFAD90DF}"/>
    <cellStyle name="Currency 4 3 13 3" xfId="2565" xr:uid="{263B7911-AC6F-478A-A7B9-A17D1702467D}"/>
    <cellStyle name="Currency 4 3 13 3 2" xfId="4399" xr:uid="{BD8354FD-1156-4E5F-9A2D-837047804359}"/>
    <cellStyle name="Currency 4 3 13 4" xfId="4043" xr:uid="{003A9A78-4A2C-4501-A25A-92AEC1D854C9}"/>
    <cellStyle name="Currency 4 3 14" xfId="896" xr:uid="{F670ABCC-E663-44C6-861F-15B2A2821C4F}"/>
    <cellStyle name="Currency 4 3 14 2" xfId="2566" xr:uid="{EB81469A-E14A-4720-809A-C83786027EEB}"/>
    <cellStyle name="Currency 4 3 14 2 2" xfId="4400" xr:uid="{CC9A3ACA-3996-4A43-8F01-0086136D20D3}"/>
    <cellStyle name="Currency 4 3 14 3" xfId="2567" xr:uid="{496EA6A1-C946-4118-9533-ABC7E76C912E}"/>
    <cellStyle name="Currency 4 3 14 3 2" xfId="4401" xr:uid="{D370DD01-FB21-4B35-9E2E-35BC5E70A17A}"/>
    <cellStyle name="Currency 4 3 14 4" xfId="4047" xr:uid="{AEF2495F-878B-4496-9746-6CBC59CF65A0}"/>
    <cellStyle name="Currency 4 3 15" xfId="905" xr:uid="{BAF5C273-471D-4900-B4E8-6C4C68223BDB}"/>
    <cellStyle name="Currency 4 3 15 2" xfId="2568" xr:uid="{C80FA741-649B-44D0-A4DA-B828A1A7BF57}"/>
    <cellStyle name="Currency 4 3 15 2 2" xfId="4402" xr:uid="{D6FEB3CE-960A-4FA8-91F7-4114123A64D0}"/>
    <cellStyle name="Currency 4 3 15 3" xfId="2569" xr:uid="{8CF4936A-788E-4D5E-BDC1-9FE3758BDBDE}"/>
    <cellStyle name="Currency 4 3 15 3 2" xfId="4403" xr:uid="{A14C3F4E-55ED-46D4-9F74-4C4BD5A7C427}"/>
    <cellStyle name="Currency 4 3 15 4" xfId="4049" xr:uid="{F1AB5E58-A375-4440-BEB7-F704CDA4A1C8}"/>
    <cellStyle name="Currency 4 3 16" xfId="1043" xr:uid="{F39BE88E-8FCD-42F6-A946-B34BCCF636DF}"/>
    <cellStyle name="Currency 4 3 16 2" xfId="2570" xr:uid="{18D24F96-9B02-4916-AFDE-63AD2E224D04}"/>
    <cellStyle name="Currency 4 3 16 2 2" xfId="4404" xr:uid="{413206CA-C099-4F26-BBFB-65DA1FB9518D}"/>
    <cellStyle name="Currency 4 3 16 3" xfId="2571" xr:uid="{FEC92D62-CCCE-4D4E-A3E6-63C75B622494}"/>
    <cellStyle name="Currency 4 3 16 3 2" xfId="4405" xr:uid="{05039FC7-0BDC-4670-B157-69BBE09F826F}"/>
    <cellStyle name="Currency 4 3 16 4" xfId="4078" xr:uid="{B518A075-2238-460E-AD05-9FD00C6AE80D}"/>
    <cellStyle name="Currency 4 3 17" xfId="964" xr:uid="{67A2EB2A-E083-48F9-9D6C-6EC465D7EF7D}"/>
    <cellStyle name="Currency 4 3 17 2" xfId="2572" xr:uid="{2551E56C-88EB-4CD5-B232-1CFAB1E0A5EE}"/>
    <cellStyle name="Currency 4 3 17 2 2" xfId="4406" xr:uid="{60345A1F-9EE6-438A-A995-C03F474B0611}"/>
    <cellStyle name="Currency 4 3 17 3" xfId="2573" xr:uid="{EC78A6A0-DF2A-4392-BB03-79A473DA1700}"/>
    <cellStyle name="Currency 4 3 17 3 2" xfId="4407" xr:uid="{2B1DF106-4039-4A62-B18A-F079D993FE20}"/>
    <cellStyle name="Currency 4 3 17 4" xfId="4063" xr:uid="{E034CD25-1F58-43F6-A843-ACDA9F0D764F}"/>
    <cellStyle name="Currency 4 3 18" xfId="931" xr:uid="{907CD46F-41F3-465A-8EE7-FAFEC31ABED8}"/>
    <cellStyle name="Currency 4 3 18 2" xfId="2574" xr:uid="{853166E3-8960-4126-AD38-0D27AB5D7481}"/>
    <cellStyle name="Currency 4 3 18 2 2" xfId="4408" xr:uid="{49800502-EEAE-4241-90F7-63F92CF1D358}"/>
    <cellStyle name="Currency 4 3 18 3" xfId="2575" xr:uid="{714230E4-8D85-42C1-AE8A-AB98599284AD}"/>
    <cellStyle name="Currency 4 3 18 3 2" xfId="4409" xr:uid="{96B656BD-5534-46EE-BBD6-AC25A1823517}"/>
    <cellStyle name="Currency 4 3 18 4" xfId="4056" xr:uid="{090586F8-02AF-4EA9-8BA7-09C6DF4E2E52}"/>
    <cellStyle name="Currency 4 3 19" xfId="940" xr:uid="{B24E979C-FC0E-4398-8AE9-A2909724727E}"/>
    <cellStyle name="Currency 4 3 19 2" xfId="2576" xr:uid="{E594E99B-71A7-4255-80EB-0CEFFFCBE54A}"/>
    <cellStyle name="Currency 4 3 19 2 2" xfId="4410" xr:uid="{CF4C46E4-CD15-4536-A440-51691F7F2685}"/>
    <cellStyle name="Currency 4 3 19 3" xfId="2577" xr:uid="{5135151E-EF99-4C94-AEB1-1E36ED649D1C}"/>
    <cellStyle name="Currency 4 3 19 3 2" xfId="4411" xr:uid="{38E58D7D-4C37-4C6D-9177-11867A03E8BB}"/>
    <cellStyle name="Currency 4 3 19 4" xfId="4058" xr:uid="{8376B9C1-D056-40A4-9D8C-314438649FC2}"/>
    <cellStyle name="Currency 4 3 2" xfId="276" xr:uid="{8B52ED09-1ADD-4BA6-BF1A-03F569B5FF04}"/>
    <cellStyle name="Currency 4 3 2 2" xfId="2578" xr:uid="{0DE409CC-A7AC-401E-91DC-E456C2F931CC}"/>
    <cellStyle name="Currency 4 3 2 2 2" xfId="4412" xr:uid="{329EB749-1322-4A61-995B-02A6284C7F8D}"/>
    <cellStyle name="Currency 4 3 2 3" xfId="2579" xr:uid="{F84E74CE-D4E8-483E-AC9C-7BA0C1B4D5A7}"/>
    <cellStyle name="Currency 4 3 2 3 2" xfId="4413" xr:uid="{60F5DFC7-3BF5-40F0-BA64-C9FD649A66F2}"/>
    <cellStyle name="Currency 4 3 2 4" xfId="3902" xr:uid="{37EB2522-E1AE-4C9C-B03E-8F4DD75C86F7}"/>
    <cellStyle name="Currency 4 3 20" xfId="919" xr:uid="{0E8D37AE-2D99-47C9-89F8-32BBD4CC9037}"/>
    <cellStyle name="Currency 4 3 20 2" xfId="2580" xr:uid="{169C459E-668E-4CE3-B631-B050CC7CBCA4}"/>
    <cellStyle name="Currency 4 3 20 2 2" xfId="4414" xr:uid="{0601CF31-1BBD-4E96-BCB5-404A6888AF5C}"/>
    <cellStyle name="Currency 4 3 20 3" xfId="2581" xr:uid="{8D2309E0-6A21-4963-A578-623E843568F2}"/>
    <cellStyle name="Currency 4 3 20 3 2" xfId="4415" xr:uid="{BBB81DE9-D97E-4461-87DC-AF2B435C0AFC}"/>
    <cellStyle name="Currency 4 3 20 4" xfId="4052" xr:uid="{FFCD2F53-DBFC-4130-BDD7-CB9822B997C6}"/>
    <cellStyle name="Currency 4 3 21" xfId="1093" xr:uid="{B56563E4-19C8-4AA0-8B1B-83DD36B54AB6}"/>
    <cellStyle name="Currency 4 3 21 2" xfId="2582" xr:uid="{D085C54A-2DAA-49BB-AB68-2E7B96074539}"/>
    <cellStyle name="Currency 4 3 21 2 2" xfId="4416" xr:uid="{78E52D5F-8240-4475-8D12-28ECEDCA5EC1}"/>
    <cellStyle name="Currency 4 3 21 3" xfId="2583" xr:uid="{8FE76EE5-633A-4374-ADA7-563F55F58EF2}"/>
    <cellStyle name="Currency 4 3 21 3 2" xfId="4417" xr:uid="{BE1CE306-411B-4801-8B4E-60CAF4A92FC9}"/>
    <cellStyle name="Currency 4 3 21 4" xfId="4082" xr:uid="{AED0BC69-7B7C-440E-8BE9-5213D2C4B6F4}"/>
    <cellStyle name="Currency 4 3 22" xfId="1116" xr:uid="{F2CCEE6A-5D6E-4CA9-8415-926F562B5DB6}"/>
    <cellStyle name="Currency 4 3 22 2" xfId="2584" xr:uid="{1492BB3B-1589-41F6-A784-7A0FF8EC1151}"/>
    <cellStyle name="Currency 4 3 22 2 2" xfId="4418" xr:uid="{334E5835-422C-4072-96F8-6B18492E4625}"/>
    <cellStyle name="Currency 4 3 22 3" xfId="2585" xr:uid="{FC5905E7-9F5A-47B1-9658-0D4733CFB001}"/>
    <cellStyle name="Currency 4 3 22 3 2" xfId="4419" xr:uid="{DD813B2E-92E0-4974-96BB-9C9F9234007C}"/>
    <cellStyle name="Currency 4 3 22 4" xfId="4088" xr:uid="{68F1CAE5-EE67-417F-B308-9B0464CAA20D}"/>
    <cellStyle name="Currency 4 3 23" xfId="1138" xr:uid="{F40802CC-B73D-4FF7-A6BC-8F04FBD60B30}"/>
    <cellStyle name="Currency 4 3 23 2" xfId="2586" xr:uid="{99DB086D-7800-480A-876C-9DF4CA76893E}"/>
    <cellStyle name="Currency 4 3 23 2 2" xfId="4420" xr:uid="{A1815B7C-D0D0-4BBD-8950-2E36E1903DEB}"/>
    <cellStyle name="Currency 4 3 23 3" xfId="2587" xr:uid="{18817B0E-7FC8-482B-A657-F49C6BFC0431}"/>
    <cellStyle name="Currency 4 3 23 3 2" xfId="4421" xr:uid="{CC9E83EE-122F-400F-8A05-016A7A5E2767}"/>
    <cellStyle name="Currency 4 3 23 4" xfId="4093" xr:uid="{EBF4804E-C0B9-4D36-9CDE-AEE8E2D47C46}"/>
    <cellStyle name="Currency 4 3 24" xfId="1159" xr:uid="{376E2395-E4E8-4635-81D5-883A7962E0C6}"/>
    <cellStyle name="Currency 4 3 24 2" xfId="2588" xr:uid="{59221F9A-20ED-497B-8AC9-324B071712C4}"/>
    <cellStyle name="Currency 4 3 24 2 2" xfId="4422" xr:uid="{E55E9283-B695-495C-B506-9B8265A826F3}"/>
    <cellStyle name="Currency 4 3 24 3" xfId="2589" xr:uid="{E9F78D0C-170F-415A-9461-7B031BE00C9C}"/>
    <cellStyle name="Currency 4 3 24 3 2" xfId="4423" xr:uid="{07EC27D3-BB94-4E4A-A9A7-4A5217D55AEB}"/>
    <cellStyle name="Currency 4 3 24 4" xfId="4099" xr:uid="{43FFC985-DDFD-438A-92A4-6534156ACC8D}"/>
    <cellStyle name="Currency 4 3 25" xfId="1183" xr:uid="{0FD5F168-173D-4647-A9AF-52E7D5BD8BE0}"/>
    <cellStyle name="Currency 4 3 25 2" xfId="2590" xr:uid="{E164E4A6-0028-47D0-B55C-2AD01CCCFD2C}"/>
    <cellStyle name="Currency 4 3 25 2 2" xfId="4424" xr:uid="{435B9942-6D26-4293-9D9B-6E9101677E0E}"/>
    <cellStyle name="Currency 4 3 25 3" xfId="2591" xr:uid="{E0050AD3-7286-4596-BC3D-81AB0B1CDA19}"/>
    <cellStyle name="Currency 4 3 25 3 2" xfId="4425" xr:uid="{37799968-A8DD-4687-B290-1DD81D848721}"/>
    <cellStyle name="Currency 4 3 25 4" xfId="4104" xr:uid="{12EBD055-FDCD-4375-B44F-C190D7524AD4}"/>
    <cellStyle name="Currency 4 3 26" xfId="1414" xr:uid="{DF234065-32E0-4370-AAB3-F29C53E61ED4}"/>
    <cellStyle name="Currency 4 3 26 2" xfId="2592" xr:uid="{3FFE6B33-A105-4582-AF02-44BC5FDC4E3B}"/>
    <cellStyle name="Currency 4 3 26 2 2" xfId="4426" xr:uid="{B1D9E543-B20A-431B-8FAA-8D9AB6FB7740}"/>
    <cellStyle name="Currency 4 3 26 3" xfId="2593" xr:uid="{42976397-2578-49CB-9AB4-AF930F0B6BC1}"/>
    <cellStyle name="Currency 4 3 26 3 2" xfId="4427" xr:uid="{4526F49A-A4F1-4735-B575-21621F6020E4}"/>
    <cellStyle name="Currency 4 3 26 4" xfId="4137" xr:uid="{C229BFA0-E285-4AF1-BFB8-F9A2197B207D}"/>
    <cellStyle name="Currency 4 3 27" xfId="1467" xr:uid="{071CDB65-F9B4-4E5D-979E-9B1428C05F6B}"/>
    <cellStyle name="Currency 4 3 27 2" xfId="2594" xr:uid="{59E51EDF-8957-4A75-8F47-DCB6F6FBDA56}"/>
    <cellStyle name="Currency 4 3 27 2 2" xfId="4428" xr:uid="{F60695B1-3AC2-44A4-BCFA-5FE20D342C6A}"/>
    <cellStyle name="Currency 4 3 27 3" xfId="2595" xr:uid="{A1A95588-E69A-4BC3-A833-A3719D990A9C}"/>
    <cellStyle name="Currency 4 3 27 3 2" xfId="4429" xr:uid="{8B2CB260-1931-44DA-B29D-C70301A40453}"/>
    <cellStyle name="Currency 4 3 27 4" xfId="4148" xr:uid="{C63E63EA-87DF-41AD-A54A-017E919CB826}"/>
    <cellStyle name="Currency 4 3 28" xfId="1378" xr:uid="{FF4C705A-2135-4D1A-9FA5-E58D53457F61}"/>
    <cellStyle name="Currency 4 3 28 2" xfId="2596" xr:uid="{67953DA6-8EE9-4005-BED6-FF74DB5CE0F5}"/>
    <cellStyle name="Currency 4 3 28 2 2" xfId="4430" xr:uid="{90F15819-1D2C-46D9-978F-46167DE9599E}"/>
    <cellStyle name="Currency 4 3 28 3" xfId="2597" xr:uid="{6FC05A41-DC1E-4CE3-80A2-6CC9915D715D}"/>
    <cellStyle name="Currency 4 3 28 3 2" xfId="4431" xr:uid="{EE78BC1A-621B-498E-A18C-E66B74E29EA5}"/>
    <cellStyle name="Currency 4 3 28 4" xfId="4129" xr:uid="{C105757B-793A-4EA7-A8D9-88BAB3A0C520}"/>
    <cellStyle name="Currency 4 3 29" xfId="1366" xr:uid="{A4007BE8-3B33-4BFC-9D89-CA415FA5DA53}"/>
    <cellStyle name="Currency 4 3 29 2" xfId="2598" xr:uid="{9B933DE0-469E-4157-93FA-E2C51FF91CAE}"/>
    <cellStyle name="Currency 4 3 29 2 2" xfId="4432" xr:uid="{52327414-38C3-4BDF-B57B-C24B14DF3489}"/>
    <cellStyle name="Currency 4 3 29 3" xfId="2599" xr:uid="{8A68F173-CCD6-4359-B191-F84770C35342}"/>
    <cellStyle name="Currency 4 3 29 3 2" xfId="4433" xr:uid="{4966C522-E47C-4AF0-8295-04B695FC7572}"/>
    <cellStyle name="Currency 4 3 29 4" xfId="4124" xr:uid="{45E435AF-947E-48E4-BE0A-0A59AA4B6CFA}"/>
    <cellStyle name="Currency 4 3 3" xfId="349" xr:uid="{1BDC7C4E-9AEB-4348-8AF9-FAC6378719E8}"/>
    <cellStyle name="Currency 4 3 3 2" xfId="2600" xr:uid="{A35D896F-C082-4C05-8523-75BCC4D1E245}"/>
    <cellStyle name="Currency 4 3 3 2 2" xfId="4434" xr:uid="{268E0E56-BBF3-450C-9569-638AAF07035F}"/>
    <cellStyle name="Currency 4 3 3 3" xfId="2601" xr:uid="{E6AA7AC8-95FD-412C-8042-8B2A02E899D1}"/>
    <cellStyle name="Currency 4 3 3 3 2" xfId="4435" xr:uid="{D2335AFB-38C2-4C16-B268-7C4E3F4CF2DE}"/>
    <cellStyle name="Currency 4 3 3 4" xfId="3925" xr:uid="{C9EDFD07-0E7C-4249-8089-5AE8FEB789BF}"/>
    <cellStyle name="Currency 4 3 30" xfId="1396" xr:uid="{591D4C00-267F-4F3B-9084-A4A475F50A45}"/>
    <cellStyle name="Currency 4 3 30 2" xfId="2602" xr:uid="{7652BDB9-8F88-4E4C-B44A-A16F879308B6}"/>
    <cellStyle name="Currency 4 3 30 2 2" xfId="4436" xr:uid="{B9975CC5-2F1D-40BB-A81A-652E1E1E4DAF}"/>
    <cellStyle name="Currency 4 3 30 3" xfId="2603" xr:uid="{F57F29F9-E583-46C7-9B2F-DD9AF7EAC7AB}"/>
    <cellStyle name="Currency 4 3 30 3 2" xfId="4437" xr:uid="{38C35777-2763-4913-A45E-F8761D9CA280}"/>
    <cellStyle name="Currency 4 3 30 4" xfId="4131" xr:uid="{1B0A40B3-69CE-4CED-ABBB-1D557B67EAC3}"/>
    <cellStyle name="Currency 4 3 31" xfId="2604" xr:uid="{75D623FD-7F1D-4FB2-9467-F2F7ECF0B9D3}"/>
    <cellStyle name="Currency 4 3 31 2" xfId="4438" xr:uid="{6450866C-F656-48F4-8BE6-D777AFA1C3AE}"/>
    <cellStyle name="Currency 4 3 32" xfId="2605" xr:uid="{B58A85F9-C2B4-4415-BC4E-FD980DC3B300}"/>
    <cellStyle name="Currency 4 3 32 2" xfId="4439" xr:uid="{5F3B2574-EF17-4EF7-BC43-1B6C19AC414E}"/>
    <cellStyle name="Currency 4 3 33" xfId="242" xr:uid="{AB921996-1CD1-4EF6-9F7C-DC9C1D7B728E}"/>
    <cellStyle name="Currency 4 3 33 2" xfId="3895" xr:uid="{8B9A5F73-5FBC-477F-9E8E-5AA7E41E0A25}"/>
    <cellStyle name="Currency 4 3 4" xfId="344" xr:uid="{AB4FE939-0F3E-4309-ACF2-466E43BFC4EF}"/>
    <cellStyle name="Currency 4 3 4 2" xfId="2606" xr:uid="{EA58407B-FD38-4341-8D56-1181F91D04E6}"/>
    <cellStyle name="Currency 4 3 4 2 2" xfId="4440" xr:uid="{BBDFE68E-5F88-4D43-A052-75D818F7A62F}"/>
    <cellStyle name="Currency 4 3 4 3" xfId="2607" xr:uid="{517C327D-A9B5-4548-AC16-57D67AAB71C1}"/>
    <cellStyle name="Currency 4 3 4 3 2" xfId="4441" xr:uid="{055F519A-4203-48F7-9C40-F8B9BD121506}"/>
    <cellStyle name="Currency 4 3 4 4" xfId="3920" xr:uid="{7F0FD21C-D650-425B-81AB-1C0AE5D82B1A}"/>
    <cellStyle name="Currency 4 3 5" xfId="707" xr:uid="{45054FEA-5D09-45BA-8B5E-26F999005B2B}"/>
    <cellStyle name="Currency 4 3 5 2" xfId="2608" xr:uid="{EAF3C3D9-E3D1-43EC-ADF0-59A896EE247F}"/>
    <cellStyle name="Currency 4 3 5 2 2" xfId="4442" xr:uid="{B6491EF6-4758-459B-8765-9751ED80A82B}"/>
    <cellStyle name="Currency 4 3 5 3" xfId="2609" xr:uid="{4FAB11C0-D214-46B0-947F-26F46425340D}"/>
    <cellStyle name="Currency 4 3 5 3 2" xfId="4443" xr:uid="{1079EAF9-A19A-48F9-B8FB-D44912C1B7F9}"/>
    <cellStyle name="Currency 4 3 5 4" xfId="3990" xr:uid="{2FD03FEC-846C-4F3C-B083-68F881C753B7}"/>
    <cellStyle name="Currency 4 3 6" xfId="732" xr:uid="{3EA60A83-0334-46A6-B24B-43C4149DBE90}"/>
    <cellStyle name="Currency 4 3 6 2" xfId="2610" xr:uid="{18AEBADE-CF2F-443B-ABE0-3211CE94CE1F}"/>
    <cellStyle name="Currency 4 3 6 2 2" xfId="4444" xr:uid="{1BEFF758-8337-40EA-8BBA-8149BF0E7067}"/>
    <cellStyle name="Currency 4 3 6 3" xfId="2611" xr:uid="{3270C44F-CEC5-4C7E-A8A8-7C24558046A8}"/>
    <cellStyle name="Currency 4 3 6 3 2" xfId="4445" xr:uid="{B05B2EBE-AD41-46F9-A58A-90B253F5C2DB}"/>
    <cellStyle name="Currency 4 3 6 4" xfId="3997" xr:uid="{9D036F34-7042-4DEF-BE8C-8B2AB1457E01}"/>
    <cellStyle name="Currency 4 3 7" xfId="759" xr:uid="{87EE1C98-2AA2-4877-8DD9-66724C46977A}"/>
    <cellStyle name="Currency 4 3 7 2" xfId="2612" xr:uid="{915AA771-1E65-454D-9B2F-0A1322B2FC23}"/>
    <cellStyle name="Currency 4 3 7 2 2" xfId="4446" xr:uid="{EB56E6EB-1A9A-4A10-9F24-95A212A3F80D}"/>
    <cellStyle name="Currency 4 3 7 3" xfId="2613" xr:uid="{77F638A6-4790-4BD4-B8FE-53AF4BCF3919}"/>
    <cellStyle name="Currency 4 3 7 3 2" xfId="4447" xr:uid="{472C0E0C-CCC1-468A-9978-E13BD113A33D}"/>
    <cellStyle name="Currency 4 3 7 4" xfId="4002" xr:uid="{071633D9-BF13-4F75-8B2D-EFE0EB13AB6D}"/>
    <cellStyle name="Currency 4 3 8" xfId="778" xr:uid="{D7E3B5AD-DC05-4B04-819D-E790D4E1B137}"/>
    <cellStyle name="Currency 4 3 8 2" xfId="2614" xr:uid="{82BF71E2-2FBD-4294-A440-013A1A5CD361}"/>
    <cellStyle name="Currency 4 3 8 2 2" xfId="4448" xr:uid="{624A2F5E-CA46-474F-89EB-05A1E8680B5D}"/>
    <cellStyle name="Currency 4 3 8 3" xfId="2615" xr:uid="{AA236C6B-1C37-4C17-A92D-00EB15B26A5D}"/>
    <cellStyle name="Currency 4 3 8 3 2" xfId="4449" xr:uid="{12F9DD09-7A0B-4F11-846B-2F4E1CBC6356}"/>
    <cellStyle name="Currency 4 3 8 4" xfId="4011" xr:uid="{C1FD3A3E-4B1F-40C1-A2D5-9AB3B9C10677}"/>
    <cellStyle name="Currency 4 3 9" xfId="788" xr:uid="{1EFF8F34-A536-4C67-A255-918A35094BB1}"/>
    <cellStyle name="Currency 4 3 9 2" xfId="2616" xr:uid="{5BC10D38-003E-4014-B5F2-5A0ED9410D6F}"/>
    <cellStyle name="Currency 4 3 9 2 2" xfId="4450" xr:uid="{419C27BE-3CC7-4769-B8ED-F4307086EC12}"/>
    <cellStyle name="Currency 4 3 9 3" xfId="2617" xr:uid="{95BD24C9-0279-41FD-8348-9C3BE38CE6F6}"/>
    <cellStyle name="Currency 4 3 9 3 2" xfId="4451" xr:uid="{78756D99-DF48-4B2E-8907-80FCB2CB695B}"/>
    <cellStyle name="Currency 4 3 9 4" xfId="4014" xr:uid="{A309DCCB-21C4-42D9-83FC-5AF2A3DF9271}"/>
    <cellStyle name="Currency 4 30" xfId="1282" xr:uid="{69707D78-7525-46BC-B2E3-004ECE97EFAE}"/>
    <cellStyle name="Currency 4 30 2" xfId="4122" xr:uid="{C75AE0F5-47B6-491E-9B24-B154CFA4EEBF}"/>
    <cellStyle name="Currency 4 31" xfId="1113" xr:uid="{346F62CF-7541-4B2C-BD02-173EDC5D9430}"/>
    <cellStyle name="Currency 4 31 2" xfId="4087" xr:uid="{3E6FDD6F-255D-48AA-8553-104C8BDCEBC9}"/>
    <cellStyle name="Currency 4 32" xfId="1401" xr:uid="{537F135B-998E-489A-9311-673A664BCCF0}"/>
    <cellStyle name="Currency 4 32 2" xfId="2618" xr:uid="{FEBC417D-6D84-4F4E-8F99-E008E9DC8659}"/>
    <cellStyle name="Currency 4 32 2 2" xfId="4452" xr:uid="{1535C3A3-2B81-489A-A0B9-B569C411CA9E}"/>
    <cellStyle name="Currency 4 32 3" xfId="2619" xr:uid="{67296EB6-F9CD-4577-BB58-0D6D545650F1}"/>
    <cellStyle name="Currency 4 32 3 2" xfId="4453" xr:uid="{5B6ED6BA-72E0-4398-93B5-E4A28B3958CA}"/>
    <cellStyle name="Currency 4 32 4" xfId="4132" xr:uid="{C2C2E8FF-9300-48C9-8A90-D61BC5C186A0}"/>
    <cellStyle name="Currency 4 33" xfId="1446" xr:uid="{7A832F6B-701D-4F11-B5B5-437C5B22F4FD}"/>
    <cellStyle name="Currency 4 33 2" xfId="2620" xr:uid="{77DC90C0-36F6-43AF-B984-66DABC15EE36}"/>
    <cellStyle name="Currency 4 33 2 2" xfId="4454" xr:uid="{1E01B92B-B5C5-4E37-A861-6741F789D27C}"/>
    <cellStyle name="Currency 4 33 3" xfId="2621" xr:uid="{9433393A-15BF-4D3C-81BC-61CD363C4383}"/>
    <cellStyle name="Currency 4 33 3 2" xfId="4455" xr:uid="{8F96B10A-2897-490D-82C2-4AEB3924D5DA}"/>
    <cellStyle name="Currency 4 33 4" xfId="4141" xr:uid="{325FC07B-EE93-4B86-862E-74A06B980D1A}"/>
    <cellStyle name="Currency 4 34" xfId="1405" xr:uid="{C5ED3A82-E07C-4731-9038-CA25ECF009DF}"/>
    <cellStyle name="Currency 4 34 2" xfId="2622" xr:uid="{E3C639AD-0808-4DF5-8B38-690DEDD4BE4B}"/>
    <cellStyle name="Currency 4 34 2 2" xfId="4456" xr:uid="{7137B82B-FE07-4C4D-9548-C476934D4FF0}"/>
    <cellStyle name="Currency 4 34 3" xfId="2623" xr:uid="{04C4D5A3-B5BE-4439-82B5-C2285E7A2C0C}"/>
    <cellStyle name="Currency 4 34 3 2" xfId="4457" xr:uid="{4F57211F-A287-447A-9DA1-829C55684168}"/>
    <cellStyle name="Currency 4 34 4" xfId="4134" xr:uid="{2950402B-A8B1-4E49-9CC0-AA750A5DEB49}"/>
    <cellStyle name="Currency 4 35" xfId="1485" xr:uid="{8F3B6458-3F90-426C-AE0E-365B6C5F439A}"/>
    <cellStyle name="Currency 4 35 2" xfId="2624" xr:uid="{9D2043C1-326E-4FE8-AFD1-089759ED1A56}"/>
    <cellStyle name="Currency 4 35 2 2" xfId="4458" xr:uid="{FF14E792-B6BF-4546-BF30-84A6CD753591}"/>
    <cellStyle name="Currency 4 35 3" xfId="2625" xr:uid="{06FDED99-5B6A-487B-9973-478941DF5018}"/>
    <cellStyle name="Currency 4 35 3 2" xfId="4459" xr:uid="{41D2B81B-7D37-4E08-A11E-3FA7233F7F45}"/>
    <cellStyle name="Currency 4 35 4" xfId="4150" xr:uid="{B7E6DF20-7712-4BA1-A285-A10B3BE32346}"/>
    <cellStyle name="Currency 4 36" xfId="1374" xr:uid="{B23E5099-7D31-4D8A-B3CC-F6CBC18DCA9C}"/>
    <cellStyle name="Currency 4 36 2" xfId="2626" xr:uid="{1E752AB9-CB58-4352-B646-6093C053913E}"/>
    <cellStyle name="Currency 4 36 2 2" xfId="4460" xr:uid="{3A1D0D62-9746-431F-B60B-90D333A142C2}"/>
    <cellStyle name="Currency 4 36 3" xfId="2627" xr:uid="{49C8CB90-BA25-4848-9DD4-ECBE4EDF9B7B}"/>
    <cellStyle name="Currency 4 36 3 2" xfId="4461" xr:uid="{5F5BA1AC-5C73-49A0-A8DE-7B7421FF620F}"/>
    <cellStyle name="Currency 4 36 4" xfId="4127" xr:uid="{73FC9DE9-8106-4268-AFA3-F140F6E2E25F}"/>
    <cellStyle name="Currency 4 37" xfId="1507" xr:uid="{E4AD8B15-00CE-4027-A1D0-EB78993B774F}"/>
    <cellStyle name="Currency 4 37 2" xfId="2628" xr:uid="{222A5EDB-9E44-4A61-B715-ED6E8CC728A5}"/>
    <cellStyle name="Currency 4 37 2 2" xfId="4462" xr:uid="{4BE07EDF-12D4-417F-9E3A-BECE6EA1B9A1}"/>
    <cellStyle name="Currency 4 37 3" xfId="2629" xr:uid="{E7E679DD-0BB3-4367-A800-2A839D26822F}"/>
    <cellStyle name="Currency 4 37 3 2" xfId="4463" xr:uid="{96C0CC9B-B339-4409-9CDF-96D8BFA35A7F}"/>
    <cellStyle name="Currency 4 37 4" xfId="4154" xr:uid="{80C06F0B-DB13-46CF-B1D6-AC3ED59EE08F}"/>
    <cellStyle name="Currency 4 38" xfId="1513" xr:uid="{10108BD4-68C1-4BB0-9EC9-6680E75A38F8}"/>
    <cellStyle name="Currency 4 38 2" xfId="2630" xr:uid="{25A49986-C1B3-4858-AB67-6622EA9C1E9E}"/>
    <cellStyle name="Currency 4 38 2 2" xfId="4464" xr:uid="{89A4D18C-9FC5-4918-A6CD-9B0CD6B4376A}"/>
    <cellStyle name="Currency 4 38 3" xfId="2631" xr:uid="{535F35F5-74D9-4DA2-9A50-4B16D31827E6}"/>
    <cellStyle name="Currency 4 38 3 2" xfId="4465" xr:uid="{F71E1382-6A7F-4832-8533-3B071BBAE139}"/>
    <cellStyle name="Currency 4 38 4" xfId="4155" xr:uid="{639D4EAF-5F2D-440C-B9FE-8E116D5C6168}"/>
    <cellStyle name="Currency 4 39" xfId="1519" xr:uid="{3269E566-DD3F-412B-A13C-FF83A561EDBB}"/>
    <cellStyle name="Currency 4 39 2" xfId="2632" xr:uid="{613313A6-A234-4FF2-9BC1-B5076A2A5801}"/>
    <cellStyle name="Currency 4 39 2 2" xfId="4466" xr:uid="{F663BA1E-1F2A-435C-A793-59CD927CC55B}"/>
    <cellStyle name="Currency 4 39 3" xfId="2633" xr:uid="{51D73458-149E-4A9F-9380-15163F251FEC}"/>
    <cellStyle name="Currency 4 39 3 2" xfId="4467" xr:uid="{15D1BD8E-C228-45F9-8E06-A54D09258A64}"/>
    <cellStyle name="Currency 4 39 4" xfId="4157" xr:uid="{CC7585AA-FF66-4497-B400-B194D013CD02}"/>
    <cellStyle name="Currency 4 4" xfId="243" xr:uid="{607EE446-7283-4339-902A-DF854B00A154}"/>
    <cellStyle name="Currency 4 4 10" xfId="382" xr:uid="{22D3CCFF-28AA-409E-B196-02404D54300C}"/>
    <cellStyle name="Currency 4 4 10 2" xfId="2634" xr:uid="{909D5511-4D1D-4C59-81AB-D3A471E83E65}"/>
    <cellStyle name="Currency 4 4 10 2 2" xfId="4468" xr:uid="{D0583FE6-BEE9-407C-AF7A-4BBC67B65A47}"/>
    <cellStyle name="Currency 4 4 10 3" xfId="2635" xr:uid="{C01B3A14-5B02-4F33-ADED-F396D647DAB0}"/>
    <cellStyle name="Currency 4 4 10 3 2" xfId="4469" xr:uid="{F0F622D9-6880-4327-832E-37364D8C0449}"/>
    <cellStyle name="Currency 4 4 10 4" xfId="3936" xr:uid="{CCA56540-FCBD-4CF3-9853-D6D320ADABC1}"/>
    <cellStyle name="Currency 4 4 11" xfId="791" xr:uid="{4DC15F57-286A-4457-B441-C44B0561796B}"/>
    <cellStyle name="Currency 4 4 11 2" xfId="2636" xr:uid="{5AB2E7AF-5461-45CA-B53F-B6F0D580ADAB}"/>
    <cellStyle name="Currency 4 4 11 2 2" xfId="4470" xr:uid="{43FC1A87-E482-413E-B23E-0DD59FC07148}"/>
    <cellStyle name="Currency 4 4 11 3" xfId="2637" xr:uid="{C7ABD4CB-2544-4B3A-89CF-58C3D382DB3B}"/>
    <cellStyle name="Currency 4 4 11 3 2" xfId="4471" xr:uid="{6CA703CD-8F5A-4B12-93F6-24465893898F}"/>
    <cellStyle name="Currency 4 4 11 4" xfId="4015" xr:uid="{BBCD38FD-28EF-42DB-B9DB-EB2B82F72143}"/>
    <cellStyle name="Currency 4 4 12" xfId="699" xr:uid="{FC95F87D-0505-44F5-8365-12F762D184FC}"/>
    <cellStyle name="Currency 4 4 12 2" xfId="2638" xr:uid="{B99B6BF2-11D5-4941-872C-A11B67A3A4BF}"/>
    <cellStyle name="Currency 4 4 12 2 2" xfId="4472" xr:uid="{675C498E-40E9-4380-9394-608E0C732568}"/>
    <cellStyle name="Currency 4 4 12 3" xfId="2639" xr:uid="{2681E7F2-548F-4253-A15F-D61169ABC699}"/>
    <cellStyle name="Currency 4 4 12 3 2" xfId="4473" xr:uid="{6A2DFC8D-4E6F-4575-A88D-D4604A88931D}"/>
    <cellStyle name="Currency 4 4 12 4" xfId="3988" xr:uid="{B0D045D1-1C43-4EA1-A2ED-E66DB23BAC5C}"/>
    <cellStyle name="Currency 4 4 13" xfId="822" xr:uid="{57B87C2F-30D5-4481-BAE0-760732720AD1}"/>
    <cellStyle name="Currency 4 4 13 2" xfId="2640" xr:uid="{88300F14-E9F5-4BB6-97FF-81B9450B3D87}"/>
    <cellStyle name="Currency 4 4 13 2 2" xfId="4474" xr:uid="{15D95F8B-235D-4D2A-A2C8-87C9BD85F099}"/>
    <cellStyle name="Currency 4 4 13 3" xfId="2641" xr:uid="{4C5E800D-7E58-423E-B854-6DC5A9A7A29B}"/>
    <cellStyle name="Currency 4 4 13 3 2" xfId="4475" xr:uid="{E3D10716-BF82-427A-9695-A6BCF015C289}"/>
    <cellStyle name="Currency 4 4 13 4" xfId="4021" xr:uid="{65A2B388-6DFA-4D7F-8670-900A747BB3CB}"/>
    <cellStyle name="Currency 4 4 14" xfId="695" xr:uid="{749AEFC1-1A31-416B-94BE-A2049711EFDD}"/>
    <cellStyle name="Currency 4 4 14 2" xfId="2642" xr:uid="{7492E10F-57B5-4418-BEB1-587B335DF5FB}"/>
    <cellStyle name="Currency 4 4 14 2 2" xfId="4476" xr:uid="{0F65038A-6861-43E6-BCBF-7B1541A7ACF7}"/>
    <cellStyle name="Currency 4 4 14 3" xfId="2643" xr:uid="{A1A4931F-A1AE-49CB-94AD-9F22658B4AF1}"/>
    <cellStyle name="Currency 4 4 14 3 2" xfId="4477" xr:uid="{358C33BD-FD74-4DB2-B48E-71593CA256EB}"/>
    <cellStyle name="Currency 4 4 14 4" xfId="3987" xr:uid="{0F3EE87F-ABA3-42A0-AFC2-6E568C3058BC}"/>
    <cellStyle name="Currency 4 4 15" xfId="810" xr:uid="{EC06F245-B33B-49A7-BD8F-FF9177ACFC66}"/>
    <cellStyle name="Currency 4 4 15 2" xfId="2644" xr:uid="{847D0B9A-ADEB-41FC-AE3C-899D23BFA98B}"/>
    <cellStyle name="Currency 4 4 15 2 2" xfId="4478" xr:uid="{9B9FC79C-1F4B-4B3E-805E-0D6CACDFFF68}"/>
    <cellStyle name="Currency 4 4 15 3" xfId="2645" xr:uid="{CACCC27C-EB39-49C3-84C2-418AEBDC565B}"/>
    <cellStyle name="Currency 4 4 15 3 2" xfId="4479" xr:uid="{7933E6E7-E221-41F6-8FDD-83290369C603}"/>
    <cellStyle name="Currency 4 4 15 4" xfId="4018" xr:uid="{04A7F57F-C889-44E2-811E-6B80508D212F}"/>
    <cellStyle name="Currency 4 4 16" xfId="1044" xr:uid="{B85AA7A4-5CEF-4252-9A78-F15557BCD8FE}"/>
    <cellStyle name="Currency 4 4 16 2" xfId="2646" xr:uid="{D3AEFC95-35CC-4781-8934-9D5F3594DDE8}"/>
    <cellStyle name="Currency 4 4 16 2 2" xfId="4480" xr:uid="{07BCBBF9-1B8B-44A3-8782-1690C8FC820C}"/>
    <cellStyle name="Currency 4 4 16 3" xfId="2647" xr:uid="{E85EFC12-61EF-403D-99A2-DE2468F54148}"/>
    <cellStyle name="Currency 4 4 16 3 2" xfId="4481" xr:uid="{0E1B7AC2-F572-4189-A936-21B798A4F698}"/>
    <cellStyle name="Currency 4 4 16 4" xfId="4079" xr:uid="{3F2AEDFF-8543-49B8-8347-0737A0E04BAE}"/>
    <cellStyle name="Currency 4 4 17" xfId="960" xr:uid="{8D03D37B-6521-4658-AB6B-A9E7B1B64EE8}"/>
    <cellStyle name="Currency 4 4 17 2" xfId="2648" xr:uid="{C89D2F0E-DAD1-40CD-ABD0-86185C84B086}"/>
    <cellStyle name="Currency 4 4 17 2 2" xfId="4482" xr:uid="{20F26964-48B6-4146-87EC-969E34F90951}"/>
    <cellStyle name="Currency 4 4 17 3" xfId="2649" xr:uid="{0895B747-1C1E-4939-84B5-57B0A91A7221}"/>
    <cellStyle name="Currency 4 4 17 3 2" xfId="4483" xr:uid="{04A742DC-4D08-41BD-B0F4-EB23D5295098}"/>
    <cellStyle name="Currency 4 4 17 4" xfId="4061" xr:uid="{7872DE23-D389-4785-ACC5-ABA630F8B2CD}"/>
    <cellStyle name="Currency 4 4 18" xfId="932" xr:uid="{7308EDA8-517C-442F-8C8E-26C341025EE4}"/>
    <cellStyle name="Currency 4 4 18 2" xfId="2650" xr:uid="{7C9E95D8-45AB-4D46-B866-0C96A0237629}"/>
    <cellStyle name="Currency 4 4 18 2 2" xfId="4484" xr:uid="{F3B8525F-3E8D-474D-A37E-43E1FC501D8F}"/>
    <cellStyle name="Currency 4 4 18 3" xfId="2651" xr:uid="{A5C950D3-CB46-4CE9-9D85-134B69CFDA27}"/>
    <cellStyle name="Currency 4 4 18 3 2" xfId="4485" xr:uid="{5D98CE3F-B68D-4A25-95D6-0CB0E8BA12BE}"/>
    <cellStyle name="Currency 4 4 18 4" xfId="4057" xr:uid="{4E6EC2CC-DBEB-4C22-8FC1-86AB82C7AF1B}"/>
    <cellStyle name="Currency 4 4 19" xfId="987" xr:uid="{F62BBB42-CC78-42E8-9DB5-AEB575E98E96}"/>
    <cellStyle name="Currency 4 4 19 2" xfId="2652" xr:uid="{78839AE5-C054-4A3F-8C95-3E319784F3A8}"/>
    <cellStyle name="Currency 4 4 19 2 2" xfId="4486" xr:uid="{B76D9BBC-317F-4F27-A995-58F5502A04AD}"/>
    <cellStyle name="Currency 4 4 19 3" xfId="2653" xr:uid="{A32F1A4D-2743-4099-A45A-7502B40FA7E1}"/>
    <cellStyle name="Currency 4 4 19 3 2" xfId="4487" xr:uid="{FC603848-CEA4-41A2-B708-0897092CF113}"/>
    <cellStyle name="Currency 4 4 19 4" xfId="4066" xr:uid="{E359DABB-93E8-4722-BC1B-D26CE5224222}"/>
    <cellStyle name="Currency 4 4 2" xfId="277" xr:uid="{80722165-20FC-4A46-9A83-AD9663689396}"/>
    <cellStyle name="Currency 4 4 2 2" xfId="2654" xr:uid="{06D0AC69-2524-4B28-A704-4D50ACB1D978}"/>
    <cellStyle name="Currency 4 4 2 2 2" xfId="4488" xr:uid="{296E738F-3D9D-474A-A4AC-253FF3CADB98}"/>
    <cellStyle name="Currency 4 4 2 3" xfId="2655" xr:uid="{7D0FA845-62B2-46FA-9BEB-F52412460609}"/>
    <cellStyle name="Currency 4 4 2 3 2" xfId="4489" xr:uid="{AF184832-AEBD-4920-B6B2-B9320E4F4561}"/>
    <cellStyle name="Currency 4 4 2 4" xfId="3903" xr:uid="{E227A41A-E3D1-4E6E-8C8A-0518235266C6}"/>
    <cellStyle name="Currency 4 4 20" xfId="1060" xr:uid="{2CB3E8A9-E350-43D6-BA16-AA324397BAD7}"/>
    <cellStyle name="Currency 4 4 20 2" xfId="2656" xr:uid="{6752C251-6180-4360-A679-84FEC09F058D}"/>
    <cellStyle name="Currency 4 4 20 2 2" xfId="4490" xr:uid="{133783E9-9680-4724-BE56-080EB3A2E250}"/>
    <cellStyle name="Currency 4 4 20 3" xfId="2657" xr:uid="{077394AD-40DC-4D4F-8EE2-6A7042986108}"/>
    <cellStyle name="Currency 4 4 20 3 2" xfId="4491" xr:uid="{0992D08B-447F-4A24-9252-451F10BED73E}"/>
    <cellStyle name="Currency 4 4 20 4" xfId="4080" xr:uid="{F6D3A3B7-6D98-40B9-BB8C-8C453C3A4E93}"/>
    <cellStyle name="Currency 4 4 21" xfId="1100" xr:uid="{6106D23B-DADD-4160-909F-97160AC54A06}"/>
    <cellStyle name="Currency 4 4 21 2" xfId="2658" xr:uid="{79DAD3E7-AB6B-4EEF-8231-7C1F593E00E4}"/>
    <cellStyle name="Currency 4 4 21 2 2" xfId="4492" xr:uid="{D99D095E-BC8A-40DF-A5BB-E35B66F3C2C9}"/>
    <cellStyle name="Currency 4 4 21 3" xfId="2659" xr:uid="{E1942136-6583-484C-B547-6640706E2E2B}"/>
    <cellStyle name="Currency 4 4 21 3 2" xfId="4493" xr:uid="{00CB30C7-F0B5-4C47-9BAA-9BAC1172C794}"/>
    <cellStyle name="Currency 4 4 21 4" xfId="4086" xr:uid="{6C64AEE1-85A6-4073-91B3-F6B28D40B382}"/>
    <cellStyle name="Currency 4 4 22" xfId="1122" xr:uid="{A103C103-4ABA-4479-889F-B2FE1D5F29B3}"/>
    <cellStyle name="Currency 4 4 22 2" xfId="2660" xr:uid="{68FED295-1AE6-49CA-AE8D-34CB36A5E713}"/>
    <cellStyle name="Currency 4 4 22 2 2" xfId="4494" xr:uid="{C48187E9-C30E-48A9-A25F-7783EB3820BA}"/>
    <cellStyle name="Currency 4 4 22 3" xfId="2661" xr:uid="{9ADC814E-9CB9-47D1-8FE2-9887F91EE2F9}"/>
    <cellStyle name="Currency 4 4 22 3 2" xfId="4495" xr:uid="{341D8ED5-1E77-4604-8253-47CE4D943777}"/>
    <cellStyle name="Currency 4 4 22 4" xfId="4092" xr:uid="{FB025DA2-7128-42D9-BF5D-333B070F09DA}"/>
    <cellStyle name="Currency 4 4 23" xfId="1145" xr:uid="{18B2233F-57B4-4AA8-88F2-012E47F53882}"/>
    <cellStyle name="Currency 4 4 23 2" xfId="2662" xr:uid="{373FB5AB-E43F-4394-BE6A-AD12BCA00559}"/>
    <cellStyle name="Currency 4 4 23 2 2" xfId="4496" xr:uid="{F054B0FF-A701-4422-8CBF-855D55E2C453}"/>
    <cellStyle name="Currency 4 4 23 3" xfId="2663" xr:uid="{0FDA9019-4687-46C7-A4C2-598D559293A6}"/>
    <cellStyle name="Currency 4 4 23 3 2" xfId="4497" xr:uid="{039C3ED7-EDC2-43FB-82D9-2A68DE8734E5}"/>
    <cellStyle name="Currency 4 4 23 4" xfId="4097" xr:uid="{5174A21D-72FF-4036-A8A0-A7F93385AE50}"/>
    <cellStyle name="Currency 4 4 24" xfId="1167" xr:uid="{287451B1-9119-432C-B0F4-F99B15BBC5C3}"/>
    <cellStyle name="Currency 4 4 24 2" xfId="2664" xr:uid="{BC8236BC-C6F0-498D-BC91-18A86850ACAE}"/>
    <cellStyle name="Currency 4 4 24 2 2" xfId="4498" xr:uid="{92FC1F32-2786-45CD-AD85-4F084711F0FE}"/>
    <cellStyle name="Currency 4 4 24 3" xfId="2665" xr:uid="{2A52983A-F5C7-4507-84FD-97A1F711297F}"/>
    <cellStyle name="Currency 4 4 24 3 2" xfId="4499" xr:uid="{59CB781A-AEBF-45DE-AEC0-17283675185E}"/>
    <cellStyle name="Currency 4 4 24 4" xfId="4103" xr:uid="{20853E01-681C-456B-9F58-43E01FFAD1C2}"/>
    <cellStyle name="Currency 4 4 25" xfId="1189" xr:uid="{731E705C-1FF7-4902-93C8-B0703DF46DD2}"/>
    <cellStyle name="Currency 4 4 25 2" xfId="2666" xr:uid="{357AC153-B77C-465A-A33B-AC0FBDCEE2D5}"/>
    <cellStyle name="Currency 4 4 25 2 2" xfId="4500" xr:uid="{601E8ADD-72A1-42C7-9D9E-746A96582BB6}"/>
    <cellStyle name="Currency 4 4 25 3" xfId="2667" xr:uid="{C5FF4942-E082-4B91-A98B-1D520D26312A}"/>
    <cellStyle name="Currency 4 4 25 3 2" xfId="4501" xr:uid="{FBC3BDC8-4EB9-4605-B163-63A62E65BD7D}"/>
    <cellStyle name="Currency 4 4 25 4" xfId="4108" xr:uid="{62B30CE1-AE3E-42B6-A13F-4D312B23B29F}"/>
    <cellStyle name="Currency 4 4 26" xfId="1415" xr:uid="{9069489F-526C-4B55-AD05-609C283DCCFA}"/>
    <cellStyle name="Currency 4 4 26 2" xfId="2668" xr:uid="{148A284D-CA4D-4EF0-84ED-400B61EECA8C}"/>
    <cellStyle name="Currency 4 4 26 2 2" xfId="4502" xr:uid="{71319991-4D37-4229-9C30-B614AA7A97DE}"/>
    <cellStyle name="Currency 4 4 26 3" xfId="2669" xr:uid="{120CE29F-137E-4F4E-B8F4-4F45C6C848BF}"/>
    <cellStyle name="Currency 4 4 26 3 2" xfId="4503" xr:uid="{0AEFC26F-3B4E-4FBC-ADBA-E5B42D66B437}"/>
    <cellStyle name="Currency 4 4 26 4" xfId="4138" xr:uid="{B76A50A6-6B9E-4C56-8F3F-DB530902E0BD}"/>
    <cellStyle name="Currency 4 4 27" xfId="1468" xr:uid="{2D63D3B9-1DE7-45D4-83B6-7913C55F25F2}"/>
    <cellStyle name="Currency 4 4 27 2" xfId="2670" xr:uid="{E02F516F-5B24-4BBA-81CC-BC81B3FE65EF}"/>
    <cellStyle name="Currency 4 4 27 2 2" xfId="4504" xr:uid="{8CB307F4-DD68-4E33-9943-2308C02C336D}"/>
    <cellStyle name="Currency 4 4 27 3" xfId="2671" xr:uid="{1515B91F-56C0-491A-ABE3-F1FF7299262B}"/>
    <cellStyle name="Currency 4 4 27 3 2" xfId="4505" xr:uid="{8981A920-5590-4299-A254-9D68A11DA2A2}"/>
    <cellStyle name="Currency 4 4 27 4" xfId="4149" xr:uid="{A1A76EC6-4164-4E9F-A95E-F9AA40F82E41}"/>
    <cellStyle name="Currency 4 4 28" xfId="1383" xr:uid="{64BBE731-3B20-4894-908A-F33F58625DE7}"/>
    <cellStyle name="Currency 4 4 28 2" xfId="2672" xr:uid="{2426F75C-4C6E-4B0B-ADC0-11186CD40BDC}"/>
    <cellStyle name="Currency 4 4 28 2 2" xfId="4506" xr:uid="{41532309-3E9E-4260-A4D0-4193E1215A71}"/>
    <cellStyle name="Currency 4 4 28 3" xfId="2673" xr:uid="{29F34171-0D9A-46DE-9322-B3FB51412494}"/>
    <cellStyle name="Currency 4 4 28 3 2" xfId="4507" xr:uid="{7ADE399F-1DB9-4ADA-A0DD-55C76762FF95}"/>
    <cellStyle name="Currency 4 4 28 4" xfId="4130" xr:uid="{95B945E7-31A3-4AD0-B1A2-7E606EAE05DD}"/>
    <cellStyle name="Currency 4 4 29" xfId="1365" xr:uid="{4422FCA6-87D6-4756-B92F-DA7A281481C6}"/>
    <cellStyle name="Currency 4 4 29 2" xfId="2674" xr:uid="{2FD44BAF-5E61-45DD-A72E-D1E1F147DFA0}"/>
    <cellStyle name="Currency 4 4 29 2 2" xfId="4508" xr:uid="{B1A2D2BC-A37F-4473-B030-9EC5DBDB0F41}"/>
    <cellStyle name="Currency 4 4 29 3" xfId="2675" xr:uid="{39122BBF-D447-45A3-9D4E-71FAEC1B35E0}"/>
    <cellStyle name="Currency 4 4 29 3 2" xfId="4509" xr:uid="{6A286A97-36F8-4AE5-A079-CECC760F4F57}"/>
    <cellStyle name="Currency 4 4 29 4" xfId="4123" xr:uid="{04BE9545-29C3-427C-85FE-F99C4EAC5631}"/>
    <cellStyle name="Currency 4 4 3" xfId="350" xr:uid="{EDC8EAAA-CB58-4A1F-9BBC-1838DD30237C}"/>
    <cellStyle name="Currency 4 4 3 2" xfId="2676" xr:uid="{0DF1D587-AF5E-4D25-B92E-298FB8A721E3}"/>
    <cellStyle name="Currency 4 4 3 2 2" xfId="4510" xr:uid="{26A15482-EE44-4D8A-9EB2-C6AD27C840C1}"/>
    <cellStyle name="Currency 4 4 3 3" xfId="2677" xr:uid="{4A107D3B-8412-4581-B64B-3D34ADF13A92}"/>
    <cellStyle name="Currency 4 4 3 3 2" xfId="4511" xr:uid="{5B07B573-7A96-4791-933D-0940BD7C2312}"/>
    <cellStyle name="Currency 4 4 3 4" xfId="3926" xr:uid="{5B3961EB-508F-4DF6-BF65-F010CD809440}"/>
    <cellStyle name="Currency 4 4 30" xfId="1435" xr:uid="{06272DD6-481E-4011-9738-5D85C4790A33}"/>
    <cellStyle name="Currency 4 4 30 2" xfId="2678" xr:uid="{C6F503E1-F161-43DC-8A26-2720B40E2A23}"/>
    <cellStyle name="Currency 4 4 30 2 2" xfId="4512" xr:uid="{9277C908-E79A-4EEA-87CE-191C885D5460}"/>
    <cellStyle name="Currency 4 4 30 3" xfId="2679" xr:uid="{6D044072-C38C-48AB-B30A-03B5B0A034FB}"/>
    <cellStyle name="Currency 4 4 30 3 2" xfId="4513" xr:uid="{D7597DB1-0198-4245-B03D-D15298ACEC00}"/>
    <cellStyle name="Currency 4 4 30 4" xfId="4139" xr:uid="{C95C77F8-AF89-4AF6-A989-023084FE8A79}"/>
    <cellStyle name="Currency 4 4 31" xfId="2680" xr:uid="{D32BC84F-6761-459E-BAD6-FFA4D7E08769}"/>
    <cellStyle name="Currency 4 4 31 2" xfId="4514" xr:uid="{C6C9DEC1-DC1C-4007-A7E8-7A190AAD7802}"/>
    <cellStyle name="Currency 4 4 32" xfId="2681" xr:uid="{C96B6959-3FEE-4EA6-B0F3-6D9A4CC5A04B}"/>
    <cellStyle name="Currency 4 4 32 2" xfId="4515" xr:uid="{5D14C2DD-5493-4629-A556-1A3CAB32D785}"/>
    <cellStyle name="Currency 4 4 33" xfId="3896" xr:uid="{1DF0B8B2-F48B-4EC8-9DA4-A6928DED4F70}"/>
    <cellStyle name="Currency 4 4 4" xfId="343" xr:uid="{96A04BF4-6D3A-490D-9D9D-3090FF7D8ABE}"/>
    <cellStyle name="Currency 4 4 4 2" xfId="2682" xr:uid="{FA45283C-7840-4004-B037-EED49C5BBC88}"/>
    <cellStyle name="Currency 4 4 4 2 2" xfId="4516" xr:uid="{3FF006CB-63C0-434D-B222-737CDB60C0C2}"/>
    <cellStyle name="Currency 4 4 4 3" xfId="2683" xr:uid="{39398189-6970-4D09-B731-5C62879783CA}"/>
    <cellStyle name="Currency 4 4 4 3 2" xfId="4517" xr:uid="{2532D954-8C81-4736-940A-E50FD062244B}"/>
    <cellStyle name="Currency 4 4 4 4" xfId="3919" xr:uid="{835BC2A5-358F-4F1D-8DC6-EFB941A6254F}"/>
    <cellStyle name="Currency 4 4 5" xfId="651" xr:uid="{3FDE5CE1-E456-4100-A1CE-F953F1CC901A}"/>
    <cellStyle name="Currency 4 4 5 2" xfId="2684" xr:uid="{EB3861D3-C5EA-46C1-82C8-D17F36360291}"/>
    <cellStyle name="Currency 4 4 5 2 2" xfId="4518" xr:uid="{085D96DB-B10D-45A4-82F8-224C2FCF0B37}"/>
    <cellStyle name="Currency 4 4 5 3" xfId="2685" xr:uid="{52FCFA8B-4DE9-4022-ABB1-DE9DDE8EDB42}"/>
    <cellStyle name="Currency 4 4 5 3 2" xfId="4519" xr:uid="{50DD0801-9B8C-4988-9F41-4A1386F1C3D7}"/>
    <cellStyle name="Currency 4 4 5 4" xfId="3974" xr:uid="{881A168B-0637-434F-B28A-3366463D1851}"/>
    <cellStyle name="Currency 4 4 6" xfId="389" xr:uid="{15019031-D334-4C01-8D31-09B6E19903ED}"/>
    <cellStyle name="Currency 4 4 6 2" xfId="2686" xr:uid="{FE6FD456-2013-48A5-BCA9-47062DE1C9CA}"/>
    <cellStyle name="Currency 4 4 6 2 2" xfId="4520" xr:uid="{62B9A8F3-D8EB-4812-844B-1A18BEE87C24}"/>
    <cellStyle name="Currency 4 4 6 3" xfId="2687" xr:uid="{A722FA9B-4605-4B4F-B944-CBBE2683D41E}"/>
    <cellStyle name="Currency 4 4 6 3 2" xfId="4521" xr:uid="{D66A2951-A177-48AC-8262-68BFE55C90BF}"/>
    <cellStyle name="Currency 4 4 6 4" xfId="3937" xr:uid="{2BF730F3-8419-4CD4-926A-B09A5BCA4863}"/>
    <cellStyle name="Currency 4 4 7" xfId="291" xr:uid="{6ECD236A-42C2-4832-94DB-127AAA0C4775}"/>
    <cellStyle name="Currency 4 4 7 2" xfId="2688" xr:uid="{FA1FCEC8-C7EA-4B86-B466-0329E070E7ED}"/>
    <cellStyle name="Currency 4 4 7 2 2" xfId="4522" xr:uid="{23744D8D-02E1-42BE-880F-FC0C66F2FAB5}"/>
    <cellStyle name="Currency 4 4 7 3" xfId="2689" xr:uid="{53623F1F-D145-463C-8708-636246E13F99}"/>
    <cellStyle name="Currency 4 4 7 3 2" xfId="4523" xr:uid="{7116F826-103C-4498-A761-1FB09F1EDCA5}"/>
    <cellStyle name="Currency 4 4 7 4" xfId="3905" xr:uid="{D20992CB-C967-4709-9301-14E3836759C4}"/>
    <cellStyle name="Currency 4 4 8" xfId="636" xr:uid="{0A77591E-2AAA-406A-AB06-B709F601A3A2}"/>
    <cellStyle name="Currency 4 4 8 2" xfId="2690" xr:uid="{CF4F102C-CB8E-4879-8509-62E5F29BDC33}"/>
    <cellStyle name="Currency 4 4 8 2 2" xfId="4524" xr:uid="{D9314D97-5C9A-4411-9FE9-F2D52B6DDEA0}"/>
    <cellStyle name="Currency 4 4 8 3" xfId="2691" xr:uid="{639B5F79-0AF3-400E-9FBA-3E744DA8A348}"/>
    <cellStyle name="Currency 4 4 8 3 2" xfId="4525" xr:uid="{FABFFF9A-7885-40B1-9DF4-B2CF8A385691}"/>
    <cellStyle name="Currency 4 4 8 4" xfId="3969" xr:uid="{071FB323-F0F5-4BE8-97F1-9F40C75B3EE6}"/>
    <cellStyle name="Currency 4 4 9" xfId="674" xr:uid="{8FCC07AB-FA7C-474F-AE17-7D40C74BE938}"/>
    <cellStyle name="Currency 4 4 9 2" xfId="2692" xr:uid="{EF16DBEF-5FE2-4B82-8D20-016C74DA8DDE}"/>
    <cellStyle name="Currency 4 4 9 2 2" xfId="4526" xr:uid="{6F1C95C5-7179-4BE4-AACD-2F6CE33A33F0}"/>
    <cellStyle name="Currency 4 4 9 3" xfId="2693" xr:uid="{3D5CEF38-777D-496A-BDFD-48B798A7160D}"/>
    <cellStyle name="Currency 4 4 9 3 2" xfId="4527" xr:uid="{A1F92FED-6D4E-4AB4-97D8-29587F5465F0}"/>
    <cellStyle name="Currency 4 4 9 4" xfId="3978" xr:uid="{85447958-2E61-44CD-A857-DB87C9C0A308}"/>
    <cellStyle name="Currency 4 40" xfId="1775" xr:uid="{215CEA90-5637-459E-9A12-7FB85C7AD70D}"/>
    <cellStyle name="Currency 4 41" xfId="2694" xr:uid="{1A34D604-462E-48B1-9B35-8C1174D1F1E6}"/>
    <cellStyle name="Currency 4 41 2" xfId="4528" xr:uid="{7C57D3CA-8360-45DF-AFDA-03502679DEC7}"/>
    <cellStyle name="Currency 4 42" xfId="2695" xr:uid="{5E07FBC3-F457-45AC-99E4-2F33401A2260}"/>
    <cellStyle name="Currency 4 42 2" xfId="4529" xr:uid="{AB02965B-9700-402F-B6C7-DD8A02281244}"/>
    <cellStyle name="Currency 4 43" xfId="3850" xr:uid="{7C18CEB2-CFE6-4DB8-8660-81B1A76E76DE}"/>
    <cellStyle name="Currency 4 5" xfId="266" xr:uid="{4AC2210D-0735-42DC-B3C4-06AC0AF7F6B4}"/>
    <cellStyle name="Currency 4 5 10" xfId="784" xr:uid="{564FF54F-242D-4E76-992A-514C020EE170}"/>
    <cellStyle name="Currency 4 5 10 2" xfId="4012" xr:uid="{9FDC2B26-580E-419D-AC44-3B98E49EE7F0}"/>
    <cellStyle name="Currency 4 5 11" xfId="765" xr:uid="{FD544DDD-8F1F-4BEC-9DD3-6608024BB380}"/>
    <cellStyle name="Currency 4 5 11 2" xfId="4004" xr:uid="{5E4865DA-2855-404C-92A5-8FEA9F4598A2}"/>
    <cellStyle name="Currency 4 5 12" xfId="726" xr:uid="{83037C1D-47A6-4F20-9EB1-02E96A6F2782}"/>
    <cellStyle name="Currency 4 5 12 2" xfId="3996" xr:uid="{96AC98EF-3537-4B60-B6F2-DC61261DAB7D}"/>
    <cellStyle name="Currency 4 5 13" xfId="400" xr:uid="{70A44FB1-2FAD-42FA-AA78-D8AD9665B59C}"/>
    <cellStyle name="Currency 4 5 13 2" xfId="3938" xr:uid="{9CDD8680-E0DA-40C9-ABE4-EFF1039EF700}"/>
    <cellStyle name="Currency 4 5 14" xfId="314" xr:uid="{9570CFF0-7E7C-4247-8745-D7C300F98D24}"/>
    <cellStyle name="Currency 4 5 14 2" xfId="3912" xr:uid="{9E8196C3-4D8E-48E0-B84C-22330EF7AB96}"/>
    <cellStyle name="Currency 4 5 15" xfId="2696" xr:uid="{9E9FCFC2-CE41-45C7-B8C3-C6818A0BFF3B}"/>
    <cellStyle name="Currency 4 5 15 2" xfId="4530" xr:uid="{6403EED3-BBEE-4862-9586-41FE1BB4C740}"/>
    <cellStyle name="Currency 4 5 16" xfId="2697" xr:uid="{C2EDB37D-6F97-4A80-94B3-0B8E656386F5}"/>
    <cellStyle name="Currency 4 5 16 2" xfId="4531" xr:uid="{E4344E4F-17B7-4004-BEEB-86B1CB27AB17}"/>
    <cellStyle name="Currency 4 5 17" xfId="3898" xr:uid="{D0002CD1-E349-4EB3-B4EE-177059B53DAD}"/>
    <cellStyle name="Currency 4 5 2" xfId="457" xr:uid="{BB1E43F8-8231-4D4F-839F-EC01C3855B66}"/>
    <cellStyle name="Currency 4 5 2 2" xfId="3945" xr:uid="{8625C35A-9C1D-4A20-87E5-5C491321F7F0}"/>
    <cellStyle name="Currency 4 5 3" xfId="633" xr:uid="{4C93A681-AA62-45AE-997E-9AB6859EA2B5}"/>
    <cellStyle name="Currency 4 5 3 2" xfId="3966" xr:uid="{75AB58DB-C168-4DD4-B390-377987A4C654}"/>
    <cellStyle name="Currency 4 5 4" xfId="687" xr:uid="{C8FE6A86-D14D-40D0-922B-914E2A3C5F4E}"/>
    <cellStyle name="Currency 4 5 4 2" xfId="3983" xr:uid="{E1DE8ABC-5254-4416-B100-46A53CD80833}"/>
    <cellStyle name="Currency 4 5 5" xfId="603" xr:uid="{2BF6751E-BB73-42EF-B3F5-4A151456EF52}"/>
    <cellStyle name="Currency 4 5 5 2" xfId="3958" xr:uid="{44848E4F-0854-432C-AD7E-7FB0B79D12C6}"/>
    <cellStyle name="Currency 4 5 6" xfId="720" xr:uid="{9409F387-8B39-4A46-AEF4-9C5FCB08A7E7}"/>
    <cellStyle name="Currency 4 5 6 2" xfId="3995" xr:uid="{9E8ED23D-2C80-4E07-961E-3EF8A27C0738}"/>
    <cellStyle name="Currency 4 5 7" xfId="747" xr:uid="{BBCD2D1D-0A54-4A8A-823E-0DEB89436C36}"/>
    <cellStyle name="Currency 4 5 7 2" xfId="4000" xr:uid="{8341C1D7-4CF4-466C-8428-2B1D1DBE0809}"/>
    <cellStyle name="Currency 4 5 8" xfId="742" xr:uid="{11223889-1DAE-400D-B0D5-890BC985F37C}"/>
    <cellStyle name="Currency 4 5 8 2" xfId="3998" xr:uid="{4266D3FA-F9F8-42AD-88FA-1EDB92C19925}"/>
    <cellStyle name="Currency 4 5 9" xfId="716" xr:uid="{73F3CB10-F956-4515-BCDF-4C039DA17AEF}"/>
    <cellStyle name="Currency 4 5 9 2" xfId="3993" xr:uid="{B4308900-0EAB-48A9-A0B5-6AE51E9A95E2}"/>
    <cellStyle name="Currency 4 6" xfId="345" xr:uid="{50E8E3DE-0ADC-45FD-A65C-876B8EFDBE16}"/>
    <cellStyle name="Currency 4 6 10" xfId="859" xr:uid="{1074CE27-59DF-4FC7-BAD8-71F2CEA75505}"/>
    <cellStyle name="Currency 4 6 10 2" xfId="4035" xr:uid="{19859F4F-81D2-4C68-BE22-D604FDDD2B8E}"/>
    <cellStyle name="Currency 4 6 11" xfId="876" xr:uid="{60B9FDCC-556F-4787-8D75-19034B917792}"/>
    <cellStyle name="Currency 4 6 11 2" xfId="4041" xr:uid="{5930412F-92EA-4555-94B6-7221E251F276}"/>
    <cellStyle name="Currency 4 6 12" xfId="891" xr:uid="{5592FF03-B073-4CC9-8BD8-9C1005D305B2}"/>
    <cellStyle name="Currency 4 6 12 2" xfId="4045" xr:uid="{04D00AEB-5F8A-40FD-90B1-B0D18ECCFE61}"/>
    <cellStyle name="Currency 4 6 13" xfId="902" xr:uid="{98BD0FCE-84AA-478E-B128-0EF6FE1B0E55}"/>
    <cellStyle name="Currency 4 6 13 2" xfId="4048" xr:uid="{320708DD-6155-4DFF-8BFD-45C43604EF78}"/>
    <cellStyle name="Currency 4 6 14" xfId="910" xr:uid="{F96F6F45-16E5-42FB-90CB-B7BF9735C90E}"/>
    <cellStyle name="Currency 4 6 14 2" xfId="4050" xr:uid="{543D6E51-73DD-4614-9284-7D5EE88334F7}"/>
    <cellStyle name="Currency 4 6 15" xfId="2698" xr:uid="{C4BDC595-8B5F-41E9-A57D-78BE8393428B}"/>
    <cellStyle name="Currency 4 6 15 2" xfId="4532" xr:uid="{EFABFDAF-0FC5-439C-9B98-E189CB39EF35}"/>
    <cellStyle name="Currency 4 6 16" xfId="2699" xr:uid="{013691B3-6614-41BF-BD06-4B0E819287FD}"/>
    <cellStyle name="Currency 4 6 16 2" xfId="4533" xr:uid="{6017B71E-BB57-4D51-87DA-928E2F00E87F}"/>
    <cellStyle name="Currency 4 6 17" xfId="3921" xr:uid="{8AE28A77-7B39-4F76-868F-30BEBBA86206}"/>
    <cellStyle name="Currency 4 6 2" xfId="548" xr:uid="{347BA408-88E6-460D-9E13-8C2B78D9E267}"/>
    <cellStyle name="Currency 4 6 2 2" xfId="3951" xr:uid="{D0446A75-B685-4444-A3D1-310124C211FB}"/>
    <cellStyle name="Currency 4 6 3" xfId="693" xr:uid="{770FDA89-5C26-4D15-8B38-84BA75361FAD}"/>
    <cellStyle name="Currency 4 6 3 2" xfId="3986" xr:uid="{7562FB7B-F6E4-41A2-B445-352C555821AA}"/>
    <cellStyle name="Currency 4 6 4" xfId="581" xr:uid="{23AAA26A-9CA3-4589-A232-EFDD3B41C616}"/>
    <cellStyle name="Currency 4 6 4 2" xfId="3952" xr:uid="{E4498014-E7AF-4B1C-B35B-79D6611863C4}"/>
    <cellStyle name="Currency 4 6 5" xfId="719" xr:uid="{844CEB25-B854-47B6-8D77-C78ECE903193}"/>
    <cellStyle name="Currency 4 6 5 2" xfId="3994" xr:uid="{B49D5B57-45F6-4701-9AB3-E2059F872987}"/>
    <cellStyle name="Currency 4 6 6" xfId="746" xr:uid="{26310A32-F42F-4B19-AD99-84C067640742}"/>
    <cellStyle name="Currency 4 6 6 2" xfId="3999" xr:uid="{98819E5D-9732-472A-85D6-1028DCC5CACC}"/>
    <cellStyle name="Currency 4 6 7" xfId="768" xr:uid="{12B0F883-7BF1-4538-80F4-20779ECD2AA4}"/>
    <cellStyle name="Currency 4 6 7 2" xfId="4006" xr:uid="{F1C4625A-C960-4463-96C0-7AC43F16CBBD}"/>
    <cellStyle name="Currency 4 6 8" xfId="824" xr:uid="{02958A7E-E17C-4768-A6D3-9445589B9EB7}"/>
    <cellStyle name="Currency 4 6 8 2" xfId="4023" xr:uid="{A29D1FC7-8306-4D8B-B848-83450909FB28}"/>
    <cellStyle name="Currency 4 6 9" xfId="841" xr:uid="{7A30D47C-B665-4AEC-9B2A-013DDF0D28D9}"/>
    <cellStyle name="Currency 4 6 9 2" xfId="4029" xr:uid="{E1002914-05EC-440E-BAD7-8BA24900E4C3}"/>
    <cellStyle name="Currency 4 7" xfId="354" xr:uid="{D82ECA3C-C16F-49A3-AFF9-FE9D138653EF}"/>
    <cellStyle name="Currency 4 7 2" xfId="2700" xr:uid="{0B8D2FD7-A6AE-4F44-8F1F-CB71FA48F9A0}"/>
    <cellStyle name="Currency 4 7 2 2" xfId="4534" xr:uid="{660597B8-1069-41F2-A1F6-BB89CBEA1B68}"/>
    <cellStyle name="Currency 4 7 3" xfId="2701" xr:uid="{4F1549CE-4AE3-4573-AEA0-3AA2B0F07A0D}"/>
    <cellStyle name="Currency 4 7 3 2" xfId="4535" xr:uid="{67A8B5DE-C8F7-4935-A6C7-BA845BA4882A}"/>
    <cellStyle name="Currency 4 7 4" xfId="3930" xr:uid="{47779239-AB6C-4D43-A421-AF8DDA8F431D}"/>
    <cellStyle name="Currency 4 8" xfId="597" xr:uid="{FC0AE3AA-1475-4592-8634-28B385534B7B}"/>
    <cellStyle name="Currency 4 8 2" xfId="2702" xr:uid="{630DFD6B-5AC9-4BFA-B36D-8F343FF7263B}"/>
    <cellStyle name="Currency 4 8 2 2" xfId="4536" xr:uid="{617BE938-8409-45FE-9953-E4204FBB231F}"/>
    <cellStyle name="Currency 4 8 3" xfId="2703" xr:uid="{8CAF924B-D258-4919-A2AF-F7A1D14F49BF}"/>
    <cellStyle name="Currency 4 8 3 2" xfId="4537" xr:uid="{4DE90EB4-889E-4E71-A215-51A10910A55D}"/>
    <cellStyle name="Currency 4 8 4" xfId="3956" xr:uid="{1028F4D7-515F-44AF-A318-90CF21220577}"/>
    <cellStyle name="Currency 4 9" xfId="452" xr:uid="{CFCC758B-1B3E-467D-8C1E-DB7820F6AA38}"/>
    <cellStyle name="Currency 4 9 2" xfId="2704" xr:uid="{69FB4605-C9E1-47D5-83C2-B28525251A7F}"/>
    <cellStyle name="Currency 4 9 2 2" xfId="4538" xr:uid="{EDC6BAD1-02C2-4887-B998-BDED0F6B1D7F}"/>
    <cellStyle name="Currency 4 9 3" xfId="2705" xr:uid="{1A0F29AD-211B-4724-90D3-DF132DB618C6}"/>
    <cellStyle name="Currency 4 9 3 2" xfId="4539" xr:uid="{AEEFB1BC-CBFE-4FE3-B5A2-D2D8A231C3F5}"/>
    <cellStyle name="Currency 4 9 4" xfId="3943" xr:uid="{C4D0B6D6-FC24-4F81-8980-B02EB8637E7C}"/>
    <cellStyle name="Currency 5" xfId="288" xr:uid="{B40D13B2-4A56-4910-A1E2-606F9D5823CD}"/>
    <cellStyle name="Currency 5 2" xfId="1776" xr:uid="{CB81913B-8641-46E8-A942-9B17E4C3FB5A}"/>
    <cellStyle name="Currency 5 2 2" xfId="4165" xr:uid="{FE56E3F1-F6B6-4D56-A04D-1A2D3AE2AD15}"/>
    <cellStyle name="Currency 5 3" xfId="3904" xr:uid="{586DB62B-3524-4D62-B30B-EDCBD99AF84A}"/>
    <cellStyle name="Currency 6" xfId="3550" xr:uid="{2B33A32A-4F70-4F03-8C85-BB189B50ACB1}"/>
    <cellStyle name="Currency 7" xfId="4655" xr:uid="{392ADA01-5B5E-47DE-921B-9497D1CD91D4}"/>
    <cellStyle name="Default_Uvuceni" xfId="3215" xr:uid="{8AA0E4BF-2C4F-4987-B6E6-9B80738B2CF7}"/>
    <cellStyle name="Dobro" xfId="1777" xr:uid="{C4EC224F-613C-40FC-9C37-7CFD316C7330}"/>
    <cellStyle name="Dobro 2" xfId="1778" xr:uid="{528B66FC-DBA8-4D15-B5E3-94423F71050D}"/>
    <cellStyle name="Euro" xfId="1779" xr:uid="{86F69E1B-7412-416C-B37B-CE9268699737}"/>
    <cellStyle name="Euro 2" xfId="1780" xr:uid="{196827EF-3D3E-4F2E-978D-52CFC4BF3E4A}"/>
    <cellStyle name="Excel Built-in Normal" xfId="26" xr:uid="{4F7CE4F0-5E42-4858-AE38-CBF88EACD4D5}"/>
    <cellStyle name="Excel Built-in Normal 1" xfId="193" xr:uid="{41782A0E-CDCF-43F3-AAAD-361F2DDFB48F}"/>
    <cellStyle name="Excel Built-in Normal 2" xfId="28" xr:uid="{DF8BA105-EEC5-4117-97E3-F01368B64BF6}"/>
    <cellStyle name="Excel Built-in Normal 2 2" xfId="3846" xr:uid="{0DF3E760-9BA3-4ED9-9301-ACCDBD4ED359}"/>
    <cellStyle name="Excel Built-in Normal 3" xfId="31" xr:uid="{5F138B1B-EEDE-4FBB-AF6B-4939141A93CB}"/>
    <cellStyle name="Excel Built-in Normal 4" xfId="192" xr:uid="{37536244-DAEC-4C39-89DF-329B03EE5EBF}"/>
    <cellStyle name="Explanatory Text 2" xfId="136" xr:uid="{CC675518-E215-446D-8435-704EA90E3045}"/>
    <cellStyle name="Explanatory Text 2 2" xfId="458" xr:uid="{C31981D8-9D19-438F-AF7C-691F9B1A2055}"/>
    <cellStyle name="Explanatory Text 2 2 2" xfId="1782" xr:uid="{0CC93D60-A00C-4952-ABF6-3665355ABAFB}"/>
    <cellStyle name="Explanatory Text 2 3" xfId="549" xr:uid="{680DA15B-CEC4-46A7-923B-78EF626292DA}"/>
    <cellStyle name="Explanatory Text 2 4" xfId="1237" xr:uid="{9817F60D-9190-401D-AD63-3A99CD34A9CF}"/>
    <cellStyle name="Explanatory Text 2 5" xfId="1283" xr:uid="{07745F3D-F45B-4147-A8E5-08BDF6923FD9}"/>
    <cellStyle name="Explanatory Text 2 6" xfId="993" xr:uid="{A3CAAAAB-1EF3-4A5F-AE72-F478C4C034AC}"/>
    <cellStyle name="Explanatory Text 2 7" xfId="1607" xr:uid="{5E29A319-67DC-4439-B36B-3B0F788A9F50}"/>
    <cellStyle name="Explanatory Text 2 8" xfId="1781" xr:uid="{005E9E12-260E-4187-BB5B-AEB3F4CF25DA}"/>
    <cellStyle name="Explanatory Text 3" xfId="1783" xr:uid="{001C14F3-5076-4B24-9F01-484AA5C76FED}"/>
    <cellStyle name="Good 2" xfId="126" xr:uid="{C0DB1005-25C0-4391-A803-2EB3D06610A8}"/>
    <cellStyle name="Good 2 2" xfId="459" xr:uid="{2D1659FD-EC07-4981-B0AB-84A64ACFB956}"/>
    <cellStyle name="Good 2 2 2" xfId="1785" xr:uid="{CB0E423E-4CFB-445B-B085-9E935B094AB9}"/>
    <cellStyle name="Good 2 3" xfId="550" xr:uid="{70A5CE52-56BD-4083-B2C9-C1E54AB8FB00}"/>
    <cellStyle name="Good 2 4" xfId="1129" xr:uid="{DFE2CD6F-7282-4F9D-BE51-F1582558FC85}"/>
    <cellStyle name="Good 2 5" xfId="1284" xr:uid="{9635FA70-774D-498B-9314-F103EB384F21}"/>
    <cellStyle name="Good 2 6" xfId="1250" xr:uid="{057CC945-0576-4728-A5A4-485CA83F5C88}"/>
    <cellStyle name="Good 2 7" xfId="1608" xr:uid="{F4AEEDE7-51AB-47B3-9415-B67B8E1D15B5}"/>
    <cellStyle name="Good 2 8" xfId="1784" xr:uid="{EE601233-D423-4082-98B1-D1FDA785FD5E}"/>
    <cellStyle name="Good 3" xfId="1786" xr:uid="{FBB40F9F-93D8-4B01-8101-C778DA616865}"/>
    <cellStyle name="Gut" xfId="1787" xr:uid="{F6F74F17-DA84-4290-B9EC-C2A758D11CE6}"/>
    <cellStyle name="Heading 1 2" xfId="68" xr:uid="{D72EAF01-E767-4836-A4C5-38F4459066D8}"/>
    <cellStyle name="Heading 1 2 2" xfId="460" xr:uid="{37DC00C1-A152-4157-8A42-AC313A89518D}"/>
    <cellStyle name="Heading 1 2 2 2" xfId="1789" xr:uid="{01A23108-FBD7-4375-9E0B-C7E3AFD22E4D}"/>
    <cellStyle name="Heading 1 2 3" xfId="551" xr:uid="{05E61A70-018F-4340-8CC6-36A7D0BDE8B0}"/>
    <cellStyle name="Heading 1 2 4" xfId="1182" xr:uid="{74A342A0-FF47-428D-ACA5-E3BF0974EEA6}"/>
    <cellStyle name="Heading 1 2 5" xfId="1285" xr:uid="{E1FDEA8D-E14F-4CED-9905-33C823F96C43}"/>
    <cellStyle name="Heading 1 2 6" xfId="1337" xr:uid="{5A2C58EE-47D6-4907-82B0-C47D2B579BC1}"/>
    <cellStyle name="Heading 1 2 7" xfId="1609" xr:uid="{F99EE4B7-9F97-43A9-8250-F61A54239E62}"/>
    <cellStyle name="Heading 1 2 8" xfId="1788" xr:uid="{23D39990-FFE6-4939-86FC-7E0A03239477}"/>
    <cellStyle name="Heading 1 2 9" xfId="122" xr:uid="{8B9BF396-9AE4-42D4-924D-2061C353F09A}"/>
    <cellStyle name="Heading 1 3" xfId="1790" xr:uid="{0F41DC1A-071F-45D6-94D9-52E875800D75}"/>
    <cellStyle name="Heading 2 2" xfId="71" xr:uid="{D1976844-A022-487A-A74F-B534C27AE160}"/>
    <cellStyle name="Heading 2 2 2" xfId="461" xr:uid="{BD339BD4-D2BA-4C86-9F29-756FB41E8E10}"/>
    <cellStyle name="Heading 2 2 2 2" xfId="1792" xr:uid="{D09E8338-62C3-418E-A3F2-5D5BA5030B9F}"/>
    <cellStyle name="Heading 2 2 3" xfId="552" xr:uid="{ABCBC77C-1D61-45A0-A161-B38D187D6CEE}"/>
    <cellStyle name="Heading 2 2 4" xfId="1190" xr:uid="{6DE3F3E8-3B40-4360-A76E-744F51123A14}"/>
    <cellStyle name="Heading 2 2 5" xfId="1286" xr:uid="{14EB49CE-4974-469C-9827-86732AB19F5A}"/>
    <cellStyle name="Heading 2 2 6" xfId="1338" xr:uid="{C1FB5624-E57E-49E7-9023-0364A32B4285}"/>
    <cellStyle name="Heading 2 2 7" xfId="1610" xr:uid="{BCF85DA2-F420-4CD0-A0B9-90DE5A6566DE}"/>
    <cellStyle name="Heading 2 2 8" xfId="1791" xr:uid="{3CCD44E8-45FB-4593-84A0-5AE42C22B9EA}"/>
    <cellStyle name="Heading 2 2 9" xfId="123" xr:uid="{DD650A03-7EC9-480F-B3C9-B37E638D4126}"/>
    <cellStyle name="Heading 2 3" xfId="1793" xr:uid="{8C3151E0-6920-40EE-8C58-2EC164D77E7D}"/>
    <cellStyle name="Heading 3 2" xfId="124" xr:uid="{F02055C6-2CCE-4373-B03C-1820165AAD76}"/>
    <cellStyle name="Heading 3 2 2" xfId="462" xr:uid="{AF37CC63-9CAE-4A8C-9992-B280EC980F18}"/>
    <cellStyle name="Heading 3 2 2 2" xfId="1795" xr:uid="{062DA2F0-67BA-43A0-ABA5-D3665C084909}"/>
    <cellStyle name="Heading 3 2 3" xfId="553" xr:uid="{18A27E6D-A849-4371-85E4-52EBC7E2D9A5}"/>
    <cellStyle name="Heading 3 2 4" xfId="923" xr:uid="{7276BEF8-36A1-4572-8AB4-172353D982A3}"/>
    <cellStyle name="Heading 3 2 5" xfId="1287" xr:uid="{3B633690-EC89-460B-9D9E-0DDBAC36D71A}"/>
    <cellStyle name="Heading 3 2 6" xfId="1339" xr:uid="{502A71E2-BEA3-4542-8C68-4CD579D79856}"/>
    <cellStyle name="Heading 3 2 7" xfId="1611" xr:uid="{264EA627-BE5C-44D5-8839-03EEBB16F86A}"/>
    <cellStyle name="Heading 3 2 8" xfId="1794" xr:uid="{8D344C52-77FB-445F-904A-7ADF97198CCD}"/>
    <cellStyle name="Heading 3 3" xfId="1796" xr:uid="{17783E3F-FC46-421D-94CC-98BC6FC50EA1}"/>
    <cellStyle name="Heading 4 2" xfId="125" xr:uid="{07FE3104-4785-46E6-873C-D38A5DC66D48}"/>
    <cellStyle name="Heading 4 2 2" xfId="463" xr:uid="{8B300C19-CA22-4DCB-A211-84678D774902}"/>
    <cellStyle name="Heading 4 2 2 2" xfId="1798" xr:uid="{EADD570E-4A9F-424B-966A-25462444D573}"/>
    <cellStyle name="Heading 4 2 3" xfId="554" xr:uid="{86BA9C06-FCCE-4750-8654-2BFC0B41E82E}"/>
    <cellStyle name="Heading 4 2 4" xfId="1065" xr:uid="{B08C844B-52B6-4805-BB3B-F862AA3AC931}"/>
    <cellStyle name="Heading 4 2 5" xfId="1288" xr:uid="{92135DCE-D7B4-46C0-806B-86B98E2F09DD}"/>
    <cellStyle name="Heading 4 2 6" xfId="1340" xr:uid="{754DF741-4F1A-4728-84BE-004E98D7A16F}"/>
    <cellStyle name="Heading 4 2 7" xfId="1612" xr:uid="{4FD1B7D6-EF60-4CBB-BB35-DAE3936EE788}"/>
    <cellStyle name="Heading 4 2 8" xfId="1797" xr:uid="{1A9D6A7F-6BF7-4075-B2CE-604E5C98B5AE}"/>
    <cellStyle name="Heading 4 3" xfId="1799" xr:uid="{1F2B2013-D249-4555-984D-010A3B152D15}"/>
    <cellStyle name="Hyperlink 2" xfId="97" xr:uid="{053E4976-A528-47CB-86E8-596E67836D8E}"/>
    <cellStyle name="Input 2" xfId="72" xr:uid="{2004141C-0A28-41C8-8235-1135B01922C5}"/>
    <cellStyle name="Input 2 10" xfId="3580" xr:uid="{A6DAF864-3C42-4C7D-8B0B-EDC98D19B6AE}"/>
    <cellStyle name="Input 2 2" xfId="464" xr:uid="{58EB84CA-CFCB-43CB-B63E-DC593DA9DEBB}"/>
    <cellStyle name="Input 2 2 2" xfId="1801" xr:uid="{E664FC71-E044-4945-9630-E71FACDEA192}"/>
    <cellStyle name="Input 2 2 2 2" xfId="3187" xr:uid="{4005D084-1906-4C62-B0E7-604C1D937B94}"/>
    <cellStyle name="Input 2 2 2 2 2" xfId="3429" xr:uid="{96C2086E-6C50-42B4-950E-4C2A532A2244}"/>
    <cellStyle name="Input 2 2 2 2 2 2" xfId="3774" xr:uid="{4F66F8E3-3289-4654-8868-91456BD4609A}"/>
    <cellStyle name="Input 2 2 2 2 3" xfId="3303" xr:uid="{4CB7CE51-928B-40E7-A2C0-B31A28B95A59}"/>
    <cellStyle name="Input 2 2 2 3" xfId="3228" xr:uid="{53FEC8E3-36BE-4786-B61C-2523281B4215}"/>
    <cellStyle name="Input 2 2 2 3 2" xfId="3670" xr:uid="{CD7F4658-0291-46DB-A718-05108A71872A}"/>
    <cellStyle name="Input 2 2 2 4" xfId="3397" xr:uid="{BD5E0C28-0C28-4403-8E40-28913A28905D}"/>
    <cellStyle name="Input 2 2 3" xfId="3157" xr:uid="{43990792-CE72-41FD-BBB1-FC5591895230}"/>
    <cellStyle name="Input 2 2 3 2" xfId="3349" xr:uid="{B80E8AD0-6DD7-4252-81E0-1495098D6A63}"/>
    <cellStyle name="Input 2 2 3 2 2" xfId="3734" xr:uid="{24D1F0CC-2002-498C-9C49-0F005C25A482}"/>
    <cellStyle name="Input 2 2 3 3" xfId="3223" xr:uid="{7B04DEDE-FCE5-46DE-98B8-A07C25DC627F}"/>
    <cellStyle name="Input 2 2 4" xfId="3275" xr:uid="{EDBAF131-AC35-48C1-B4A6-29831C35D3B0}"/>
    <cellStyle name="Input 2 2 4 2" xfId="3694" xr:uid="{2AB5193A-1BB3-45CB-A420-65E2017402C8}"/>
    <cellStyle name="Input 2 2 5" xfId="3364" xr:uid="{A348F38A-5FB5-4278-9242-0ECCA07CF85A}"/>
    <cellStyle name="Input 2 3" xfId="555" xr:uid="{3521BCEA-6BC0-48E9-A2D8-18561623D595}"/>
    <cellStyle name="Input 2 3 2" xfId="3162" xr:uid="{A434158B-B2D7-4520-8220-3BACD8E6733E}"/>
    <cellStyle name="Input 2 3 2 2" xfId="3432" xr:uid="{36EED8B8-2169-40FD-981D-072A9E531D8E}"/>
    <cellStyle name="Input 2 3 2 2 2" xfId="3777" xr:uid="{AA68E331-B567-4323-B290-0DE4B90EE016}"/>
    <cellStyle name="Input 2 3 2 3" xfId="3443" xr:uid="{8F2942BC-69E8-4273-BB5A-B488DE5682B1}"/>
    <cellStyle name="Input 2 3 3" xfId="3324" xr:uid="{7799427C-B201-42AE-9389-CC621852A508}"/>
    <cellStyle name="Input 2 3 3 2" xfId="3722" xr:uid="{1586EE18-21B4-47D4-ADE7-BFF450F8F7F6}"/>
    <cellStyle name="Input 2 3 4" xfId="3302" xr:uid="{1E237001-A6E2-4844-9DCC-18A525872781}"/>
    <cellStyle name="Input 2 4" xfId="1278" xr:uid="{21995528-C22B-4473-8AF3-9FBB248AE1FF}"/>
    <cellStyle name="Input 2 4 2" xfId="3168" xr:uid="{422C3252-2A8D-48D7-94A8-C2C3ACC6E225}"/>
    <cellStyle name="Input 2 4 2 2" xfId="3268" xr:uid="{C78AD6F9-3AE4-415C-B27A-6B203CFDE486}"/>
    <cellStyle name="Input 2 4 2 2 2" xfId="3690" xr:uid="{4D808108-658A-47AD-B34B-5256EE0ABDFB}"/>
    <cellStyle name="Input 2 4 2 3" xfId="3514" xr:uid="{4DE28B00-0B1F-4FCA-8124-3709D347F652}"/>
    <cellStyle name="Input 2 4 3" xfId="3388" xr:uid="{852E227A-E809-4549-9404-BB18B4337CE8}"/>
    <cellStyle name="Input 2 4 3 2" xfId="3754" xr:uid="{28270AD6-4030-4187-81AD-71218CE7B0CC}"/>
    <cellStyle name="Input 2 4 4" xfId="3418" xr:uid="{4B295C30-1DDB-4A3B-82EE-28D49BAE76E4}"/>
    <cellStyle name="Input 2 5" xfId="1291" xr:uid="{B9F979DE-A178-4147-AAB3-E1AAD45431E1}"/>
    <cellStyle name="Input 2 5 2" xfId="3169" xr:uid="{B872D09D-F325-4AE3-858C-35873D2927D2}"/>
    <cellStyle name="Input 2 5 2 2" xfId="3530" xr:uid="{F675B68D-28AA-4A00-B9B3-862DA6D2DE99}"/>
    <cellStyle name="Input 2 5 2 2 2" xfId="3835" xr:uid="{3BB74B55-9F41-4C40-99B3-3D62694B64AA}"/>
    <cellStyle name="Input 2 5 2 3" xfId="3290" xr:uid="{0812FDBE-87BA-409F-AACC-5F6DEDEF44EB}"/>
    <cellStyle name="Input 2 5 3" xfId="3522" xr:uid="{4C92933C-A42C-4B3E-8795-F8D8EE326D88}"/>
    <cellStyle name="Input 2 5 3 2" xfId="3830" xr:uid="{665C88AB-D012-44CD-81B8-6688FA495AB1}"/>
    <cellStyle name="Input 2 5 4" xfId="3263" xr:uid="{5EB98454-6948-4A49-ACC4-D8BF9BB43102}"/>
    <cellStyle name="Input 2 6" xfId="1341" xr:uid="{AEE318FD-49AD-4AC3-B39D-D77D1B9F7617}"/>
    <cellStyle name="Input 2 6 2" xfId="3171" xr:uid="{CCB19CA0-81BC-4718-BFBD-B2D87DC0008B}"/>
    <cellStyle name="Input 2 6 2 2" xfId="3487" xr:uid="{6C12575D-1478-4A9C-ADF4-29C2A5D99FF0}"/>
    <cellStyle name="Input 2 6 2 2 2" xfId="3810" xr:uid="{2F689FD0-09CF-4F2D-991D-6ADAFF0239EF}"/>
    <cellStyle name="Input 2 6 2 3" xfId="3329" xr:uid="{B818A09E-C6F5-4681-9533-3EFA13F75BEB}"/>
    <cellStyle name="Input 2 6 3" xfId="3289" xr:uid="{999836D1-2AE5-4016-B5C1-C8F66AC6CCFD}"/>
    <cellStyle name="Input 2 6 3 2" xfId="3702" xr:uid="{BFC3EFD4-099D-4B20-BC52-FE9132364F56}"/>
    <cellStyle name="Input 2 6 4" xfId="3466" xr:uid="{F37B88F9-8B62-4B0B-BFA0-EBBC14DA41A0}"/>
    <cellStyle name="Input 2 7" xfId="1613" xr:uid="{3918C26A-C394-415F-8426-1716322358AC}"/>
    <cellStyle name="Input 2 7 2" xfId="3180" xr:uid="{4A0F8566-D678-4F01-BE2D-12D3FFE4E2AD}"/>
    <cellStyle name="Input 2 7 2 2" xfId="3253" xr:uid="{F0754E80-4069-478C-A221-4C530C5CA0D1}"/>
    <cellStyle name="Input 2 7 2 2 2" xfId="3684" xr:uid="{E58F82AB-5BE8-425E-B7A5-7BD7DAEB3999}"/>
    <cellStyle name="Input 2 7 2 3" xfId="3358" xr:uid="{05CAF15D-B8FE-435D-915A-5EF40F7BFD6D}"/>
    <cellStyle name="Input 2 7 3" xfId="3533" xr:uid="{39C0E53F-F242-449A-B252-E3CB592A2302}"/>
    <cellStyle name="Input 2 7 3 2" xfId="3837" xr:uid="{305AFECC-F71C-4AD9-8817-4F62E91F6484}"/>
    <cellStyle name="Input 2 7 4" xfId="3500" xr:uid="{5648B8C1-CE2B-427D-A0D6-60DF2CAF52C9}"/>
    <cellStyle name="Input 2 8" xfId="1800" xr:uid="{4DD6BB4E-771D-42D0-A649-C74C4236E3ED}"/>
    <cellStyle name="Input 2 8 2" xfId="3186" xr:uid="{7ABA3681-EF7E-4541-A828-33718037A699}"/>
    <cellStyle name="Input 2 8 2 2" xfId="3490" xr:uid="{38303379-A001-4492-A0BA-1CE8026DB932}"/>
    <cellStyle name="Input 2 8 2 2 2" xfId="3813" xr:uid="{362C40EC-161E-49D8-A5B5-1D4A59FFB9E3}"/>
    <cellStyle name="Input 2 8 2 3" xfId="3497" xr:uid="{9BE5F6BC-C0D0-4B20-B608-1D0898271D31}"/>
    <cellStyle name="Input 2 8 3" xfId="3406" xr:uid="{7D3F4FE4-F978-4A7C-9CCC-20525751F52B}"/>
    <cellStyle name="Input 2 8 3 2" xfId="3764" xr:uid="{70E8A4F4-7D66-43EA-8D4F-63F672171D05}"/>
    <cellStyle name="Input 2 8 4" xfId="3258" xr:uid="{BD18AD48-57F3-40F4-B73F-84CCC566A633}"/>
    <cellStyle name="Input 2 9" xfId="129" xr:uid="{1DE0C613-D402-4F87-A09C-D4EC72BE4E53}"/>
    <cellStyle name="Input 3" xfId="465" xr:uid="{67769642-CDD0-48A8-8A67-7FCF43892A25}"/>
    <cellStyle name="Input 3 2" xfId="1802" xr:uid="{7DB47154-FF24-4C17-9AB9-F941672E23AF}"/>
    <cellStyle name="Input 3 2 2" xfId="3188" xr:uid="{D68562D0-658B-401B-A6F2-ADB0FC6E33A8}"/>
    <cellStyle name="Input 3 2 2 2" xfId="3284" xr:uid="{B4EE3F3C-CEEC-4F7F-8830-46D911F8CBA8}"/>
    <cellStyle name="Input 3 2 2 2 2" xfId="3700" xr:uid="{5CA0E991-A10C-4B93-A183-FB4631130599}"/>
    <cellStyle name="Input 3 2 2 3" xfId="3485" xr:uid="{D6F20F92-C632-46F8-B239-E083960BBE43}"/>
    <cellStyle name="Input 3 2 3" xfId="3249" xr:uid="{306A1B45-0E26-46FE-A2EA-555029F1E4DF}"/>
    <cellStyle name="Input 3 2 3 2" xfId="3681" xr:uid="{516988D6-0094-4A77-8AA4-AED059EBC3FB}"/>
    <cellStyle name="Input 3 2 4" xfId="3538" xr:uid="{7C5A0AA0-82C9-46A0-8B92-A3AEA8844E95}"/>
    <cellStyle name="Input 3 3" xfId="3158" xr:uid="{B8E5BD65-92EB-4909-9842-0FC0C4699526}"/>
    <cellStyle name="Input 3 3 2" xfId="3504" xr:uid="{DEA131AE-10CE-404B-8588-ABF9F80C3FF8}"/>
    <cellStyle name="Input 3 3 2 2" xfId="3819" xr:uid="{9F91FEEC-F0A7-497A-B837-1B0AC3279AD8}"/>
    <cellStyle name="Input 3 3 3" xfId="3347" xr:uid="{FC4091D9-2224-459D-B30F-59E6E04E9D1C}"/>
    <cellStyle name="Input 3 4" xfId="3469" xr:uid="{2BA0FA42-4B83-478B-9547-01CA04B2E1F8}"/>
    <cellStyle name="Input 3 4 2" xfId="3800" xr:uid="{17E06FC5-AE75-44CB-BC4D-CE3A441A43BB}"/>
    <cellStyle name="Input 3 5" xfId="3353" xr:uid="{F3620053-7D65-41E8-90F5-B62AFA2EB7AC}"/>
    <cellStyle name="Isticanje1" xfId="1803" xr:uid="{06BDBC80-BE33-468F-A382-6A726E0490E9}"/>
    <cellStyle name="Isticanje2" xfId="1804" xr:uid="{891B5E63-08DA-4882-A865-D69C160CECB5}"/>
    <cellStyle name="Isticanje3" xfId="1805" xr:uid="{492F53D0-572A-4526-B371-82FA819EE0F0}"/>
    <cellStyle name="Isticanje4" xfId="1806" xr:uid="{394BC4AD-0075-494E-9B2C-75BA85915EC7}"/>
    <cellStyle name="Isticanje5" xfId="1807" xr:uid="{60B2DD23-EC46-4E9A-A4BD-EDCBAD73C34B}"/>
    <cellStyle name="Isticanje6" xfId="1808" xr:uid="{D4EF9992-D44A-4EE4-88C0-8041A6226ED2}"/>
    <cellStyle name="Izlaz" xfId="1809" xr:uid="{B55A63E6-10E7-49FE-984C-DF3C9E4255D0}"/>
    <cellStyle name="Izlaz 2" xfId="1810" xr:uid="{C8A66A0C-E5FE-4FE0-9F02-7D4ABDA3CF3B}"/>
    <cellStyle name="Izlaz 2 2" xfId="3190" xr:uid="{4BC7E276-35B5-40C8-85C2-B9E485171BEE}"/>
    <cellStyle name="Izlaz 2 2 2" xfId="3517" xr:uid="{71733C1B-E9BB-449B-8221-504E365BA3EE}"/>
    <cellStyle name="Izlaz 2 2 2 2" xfId="3827" xr:uid="{F27D5522-B9FB-426E-B057-C4DAD5CE5B0C}"/>
    <cellStyle name="Izlaz 2 2 3" xfId="3376" xr:uid="{EAFE1FBE-D7BB-46BF-8961-E1088C06B8B8}"/>
    <cellStyle name="Izlaz 2 3" xfId="3423" xr:uid="{65F414FD-0DF5-44AA-9233-6BDD20A09A04}"/>
    <cellStyle name="Izlaz 2 3 2" xfId="3770" xr:uid="{9DC5047F-CB71-43BE-9DC4-4352F1B0F0FC}"/>
    <cellStyle name="Izlaz 2 4" xfId="3499" xr:uid="{0C917146-68E2-4070-AD52-E75719FF00F2}"/>
    <cellStyle name="Izlaz 3" xfId="3189" xr:uid="{2C14E57E-4C75-4C77-B7C6-6935DE83DBBF}"/>
    <cellStyle name="Izlaz 3 2" xfId="3288" xr:uid="{760C8198-DA3D-4AF4-94E3-C7BD563F41FE}"/>
    <cellStyle name="Izlaz 3 2 2" xfId="3701" xr:uid="{390361EA-F271-4BCD-BCFC-3AC60EE26F79}"/>
    <cellStyle name="Izlaz 3 3" xfId="3305" xr:uid="{1DE5C8EA-2334-45E2-B4D9-F4595D0B0D67}"/>
    <cellStyle name="Izlaz 4" xfId="3338" xr:uid="{77E9A689-8D82-4C05-A730-3B6F4219CADE}"/>
    <cellStyle name="Izlaz 4 2" xfId="3730" xr:uid="{82F2D8C9-F086-419F-A69E-1E069A2B19F0}"/>
    <cellStyle name="Izlaz 5" xfId="3237" xr:uid="{FD310B10-BA91-4C9C-93D5-7B7C298878A4}"/>
    <cellStyle name="Izračun" xfId="1811" xr:uid="{1843C665-3819-434B-A881-FD8FF4526CE7}"/>
    <cellStyle name="Izračun 2" xfId="3191" xr:uid="{A3216C0D-3C85-4F75-903D-FF3AF11DBF2E}"/>
    <cellStyle name="Izračun 2 2" xfId="3539" xr:uid="{B8623359-0A09-4DC1-844C-5D9FB52D52D7}"/>
    <cellStyle name="Izračun 2 2 2" xfId="3840" xr:uid="{F0E47DD7-FAB6-42C5-A36A-C1255D5A3E88}"/>
    <cellStyle name="Izračun 2 3" xfId="3398" xr:uid="{73978C0E-9FA1-4011-8B83-5FFD3578F9A3}"/>
    <cellStyle name="Izračun 3" xfId="3511" xr:uid="{EC9A94B4-FA18-4005-8F74-6069F973FDA8}"/>
    <cellStyle name="Izračun 3 2" xfId="3822" xr:uid="{B0E5BB45-D4F0-47E6-B732-7F0B41EE0BC3}"/>
    <cellStyle name="Izračun 4" xfId="3352" xr:uid="{311354A2-3410-4DCF-843A-6CDDA34DC499}"/>
    <cellStyle name="Jedinica mjere" xfId="104" xr:uid="{219DBCDF-9571-47E8-BB78-F01186F5D09A}"/>
    <cellStyle name="Jedinična cijena" xfId="106" xr:uid="{7D7897CF-5FFF-4C5A-8BDC-67D360AAF7EB}"/>
    <cellStyle name="KOLIČINA" xfId="1529" xr:uid="{D0794716-D5DE-41F0-80DD-646CF29926DD}"/>
    <cellStyle name="Količina, cijena" xfId="105" xr:uid="{83DA8427-E035-4CDE-893A-404CFB111041}"/>
    <cellStyle name="kolona A" xfId="214" xr:uid="{27E88FB5-417C-4370-9209-6B03E8C4A51B}"/>
    <cellStyle name="kolona A 2" xfId="1812" xr:uid="{16AB4363-CD35-4FF9-9337-53A0B22C1108}"/>
    <cellStyle name="kolona A 3" xfId="3139" xr:uid="{2BFF16C5-3700-414E-93B1-72F152D74A78}"/>
    <cellStyle name="kolona B" xfId="215" xr:uid="{B2F3E137-992E-454F-AFA5-DCC82B14EA7F}"/>
    <cellStyle name="kolona B 2" xfId="1813" xr:uid="{C2A69B9E-5D26-47CA-8C5F-936C4874E8FB}"/>
    <cellStyle name="kolona B 3" xfId="3138" xr:uid="{4852FDCB-5325-4337-9851-B5070C9739A0}"/>
    <cellStyle name="kolona C" xfId="216" xr:uid="{E6334FDA-8D81-40B2-9715-0EDB00FDED77}"/>
    <cellStyle name="kolona C 2" xfId="1814" xr:uid="{3624B123-52DC-419F-A9AC-EB448BEC5EBA}"/>
    <cellStyle name="kolona C 3" xfId="3140" xr:uid="{8B6BF319-14D3-4F6B-B2CD-3FF9E03E0D63}"/>
    <cellStyle name="kolona D" xfId="1815" xr:uid="{2B4C37F2-BF46-43C1-8204-8282E6F03A39}"/>
    <cellStyle name="kolona E" xfId="217" xr:uid="{76C155A9-C6D6-40EF-9591-5E5AE7A4D2D8}"/>
    <cellStyle name="kolona E 2" xfId="1816" xr:uid="{07B9E0AA-BA67-4AE1-A5C0-093931C6BAEB}"/>
    <cellStyle name="kolona F" xfId="218" xr:uid="{283E5FC6-1D14-45C3-BFA8-71F6FABAD59F}"/>
    <cellStyle name="kolona F 2" xfId="1817" xr:uid="{B8B9055E-27E7-46F3-A260-AFB7CB0819D0}"/>
    <cellStyle name="kolona F 3" xfId="3141" xr:uid="{E9830C8C-07FC-4A3C-AF28-363B9DAE2CFF}"/>
    <cellStyle name="kolona G" xfId="219" xr:uid="{0F0A9C8B-75ED-484C-86C6-BD14CEE82043}"/>
    <cellStyle name="kolona G 2" xfId="1818" xr:uid="{B9066976-5A34-4890-B0BB-34A2B7239825}"/>
    <cellStyle name="kolona H" xfId="220" xr:uid="{34E74674-3416-4993-9453-900CD2F42590}"/>
    <cellStyle name="kolona H 2" xfId="1819" xr:uid="{53F099D1-11C9-497B-9543-22AA642C3DBC}"/>
    <cellStyle name="LEGENDA" xfId="1530" xr:uid="{DEEB756B-C6A3-45A0-8A71-5654D21816F3}"/>
    <cellStyle name="LEGENDA 2" xfId="3483" xr:uid="{9F84F747-BA47-4A0C-8511-579DD80410AC}"/>
    <cellStyle name="LEGENDA 2 2" xfId="3808" xr:uid="{A495F9F1-B108-4D29-A95F-C8096E4D9B82}"/>
    <cellStyle name="LEGENDA 3" xfId="3509" xr:uid="{9426EB99-2EA3-44FA-9511-108AD0F9D68B}"/>
    <cellStyle name="Linked Cell 2" xfId="132" xr:uid="{86661627-0258-4ED8-B13C-87C6CA3DA01E}"/>
    <cellStyle name="Linked Cell 2 2" xfId="466" xr:uid="{D77E18E2-406E-48EB-B9A2-0AE3BC61106E}"/>
    <cellStyle name="Linked Cell 2 2 2" xfId="1821" xr:uid="{F469EFCE-1BA2-4B51-B1CF-7B962C755198}"/>
    <cellStyle name="Linked Cell 2 3" xfId="556" xr:uid="{A9C35DF5-EBF3-4C37-89DE-E4D120A1C996}"/>
    <cellStyle name="Linked Cell 2 4" xfId="1219" xr:uid="{3D7D8BE0-D4BE-4A49-9169-D392F2D39727}"/>
    <cellStyle name="Linked Cell 2 5" xfId="1293" xr:uid="{8061545E-E1D9-4736-ADD5-CA3668571A60}"/>
    <cellStyle name="Linked Cell 2 6" xfId="1342" xr:uid="{C076B4E2-A9C8-4A40-8C63-7AB78C2FD58F}"/>
    <cellStyle name="Linked Cell 2 7" xfId="1614" xr:uid="{5A388E68-4A0C-4EED-A1DC-AF1CB66D4193}"/>
    <cellStyle name="Linked Cell 2 8" xfId="1820" xr:uid="{6EB3855F-6DBD-43A8-AA3E-66FE460357A1}"/>
    <cellStyle name="Linked Cell 3" xfId="1822" xr:uid="{54017A9F-D95E-41C4-911C-B4361175A788}"/>
    <cellStyle name="Loše" xfId="1823" xr:uid="{2E48C2D0-6FB0-429D-AF0A-F3252C191766}"/>
    <cellStyle name="Millares 2" xfId="1824" xr:uid="{DD7F2EBB-15C7-4720-9DF6-5DD182FC98F4}"/>
    <cellStyle name="Millares 2 2" xfId="3656" xr:uid="{1AED1B91-7DAD-478F-9C48-FB82F22C6626}"/>
    <cellStyle name="Millares 2 2 2" xfId="4645" xr:uid="{1CB2ADED-EEC9-4755-8D93-B23946448919}"/>
    <cellStyle name="Millares 2 3" xfId="4166" xr:uid="{55ACE14E-525F-4EDD-9CD2-D5B346EB3F5C}"/>
    <cellStyle name="Naslov" xfId="119" xr:uid="{73DFA26B-B2FC-49C0-920F-A52A567DA3F2}"/>
    <cellStyle name="Naslov 1" xfId="1825" xr:uid="{2B78BAD2-C626-4EC5-833A-05DFE79774F9}"/>
    <cellStyle name="Naslov 1 1" xfId="1531" xr:uid="{63114A98-472F-461B-BA5E-AF9B26E014D5}"/>
    <cellStyle name="Naslov 2" xfId="1826" xr:uid="{EACAD4A2-5BD8-475F-B230-EA4A0183E565}"/>
    <cellStyle name="Naslov 3" xfId="1827" xr:uid="{E8805D3C-1738-4685-8EE6-0C3F1B5E823B}"/>
    <cellStyle name="Naslov 4" xfId="1828" xr:uid="{10D2ADBC-A717-4445-8B4C-5D457991E0C8}"/>
    <cellStyle name="Naslov 5" xfId="1829" xr:uid="{133D1856-42BD-48FB-8D7D-4244FE120FBA}"/>
    <cellStyle name="Naslov 6" xfId="2706" xr:uid="{9D97CB72-089D-4630-84A4-6B5E135358A7}"/>
    <cellStyle name="Naslov 7" xfId="2707" xr:uid="{A9172D12-E7DB-4081-B4AA-4A829BF07D27}"/>
    <cellStyle name="Navadno_Varnost ICIT" xfId="1830" xr:uid="{A83C4DB1-1872-45E5-A73C-6067F610F4A9}"/>
    <cellStyle name="Neutral 2" xfId="128" xr:uid="{5FB02B43-765E-4C93-B3A4-A22FC7C2805D}"/>
    <cellStyle name="Neutral 2 2" xfId="467" xr:uid="{2659E407-5648-4149-BAD2-330E66D9BEF7}"/>
    <cellStyle name="Neutral 2 2 2" xfId="1832" xr:uid="{20C2A1C0-65F8-4A2F-A43C-306CFFF4459E}"/>
    <cellStyle name="Neutral 2 3" xfId="557" xr:uid="{4DCCCEC7-11AC-456D-8B12-05FF02FF57E1}"/>
    <cellStyle name="Neutral 2 4" xfId="1036" xr:uid="{D009B1D5-E9A5-45A7-B02D-9987479619B8}"/>
    <cellStyle name="Neutral 2 5" xfId="1294" xr:uid="{A0541CFD-F2F3-4CD9-BAC3-04497AAB25ED}"/>
    <cellStyle name="Neutral 2 6" xfId="1343" xr:uid="{F15AEA40-3FD8-41F1-9573-2EB4DA9E3D94}"/>
    <cellStyle name="Neutral 2 7" xfId="1615" xr:uid="{438E3A1F-C91E-4D02-AD88-F12E01A0E72D}"/>
    <cellStyle name="Neutral 2 8" xfId="1831" xr:uid="{524B5B80-5EAA-4B60-8319-F16DFA7A5C51}"/>
    <cellStyle name="Neutral 3" xfId="1833" xr:uid="{0498D13C-38DE-42AF-AA98-95F5D298EB11}"/>
    <cellStyle name="Neutrale" xfId="194" xr:uid="{F98E4463-DDE7-4BD6-A1F3-194243FFE3A2}"/>
    <cellStyle name="Neutralno" xfId="1834" xr:uid="{D7C44C87-63DB-46BF-B618-36613E8CB35C}"/>
    <cellStyle name="Normal" xfId="0" builtinId="0"/>
    <cellStyle name="Normal 10" xfId="27" xr:uid="{2AF80ECA-ACFB-4914-8E70-B83D2A272A6D}"/>
    <cellStyle name="Normal 10 10" xfId="766" xr:uid="{3D9599B0-6718-43B8-BA18-B720C0042A5E}"/>
    <cellStyle name="Normal 10 11" xfId="799" xr:uid="{54A30337-BC1C-41D9-BD62-8CAF487FF7AE}"/>
    <cellStyle name="Normal 10 12" xfId="757" xr:uid="{5DF91BDE-7BDA-4423-918C-633513366235}"/>
    <cellStyle name="Normal 10 13" xfId="840" xr:uid="{6325528A-1888-4464-B101-725765BD43B6}"/>
    <cellStyle name="Normal 10 14" xfId="858" xr:uid="{CB0062CC-4107-41A1-AC62-DE4B74C0747E}"/>
    <cellStyle name="Normal 10 15" xfId="875" xr:uid="{78928087-465D-4DFE-8B25-B05F6BCD6CA8}"/>
    <cellStyle name="Normal 10 16" xfId="890" xr:uid="{2EE9773F-E801-4024-BF68-EA906C6D7BF3}"/>
    <cellStyle name="Normal 10 17" xfId="901" xr:uid="{4962D81E-AFA8-4C60-9443-3431AADAA23D}"/>
    <cellStyle name="Normal 10 18" xfId="1054" xr:uid="{AFE05F29-7D30-4836-A20B-C1F0A018B68E}"/>
    <cellStyle name="Normal 10 19" xfId="967" xr:uid="{B80769E5-81E2-4BFD-8989-E6457F7778EB}"/>
    <cellStyle name="Normal 10 2" xfId="285" xr:uid="{FF152F9E-4FB7-407A-B55D-5AC753499CBB}"/>
    <cellStyle name="Normal 10 2 10" xfId="99" xr:uid="{84D84D3D-7583-473C-9AE1-0A26A53BADC4}"/>
    <cellStyle name="Normal 10 2 2" xfId="102" xr:uid="{A25B11A9-1A8E-439A-A2B4-8E4BACB1ABDA}"/>
    <cellStyle name="Normal 10 2 2 2" xfId="49" xr:uid="{F752549D-35F1-4B36-8A9B-306811048C7B}"/>
    <cellStyle name="Normal 10 2 3" xfId="98" xr:uid="{58EF8867-859A-4582-A2C6-511105028186}"/>
    <cellStyle name="Normal 10 20" xfId="1020" xr:uid="{33B80AE5-A01D-4A7D-8502-77032A73B6A8}"/>
    <cellStyle name="Normal 10 21" xfId="934" xr:uid="{BC51339F-0D8C-43DD-A947-48AB50C7D3A0}"/>
    <cellStyle name="Normal 10 22" xfId="1069" xr:uid="{6A27E09E-AF02-4A6B-A161-27D856B7B83E}"/>
    <cellStyle name="Normal 10 23" xfId="1110" xr:uid="{72FE1962-F714-449F-81D2-3A68FE43E8EB}"/>
    <cellStyle name="Normal 10 24" xfId="1133" xr:uid="{5621E9E2-9FD0-4652-84E3-9A925AB659DB}"/>
    <cellStyle name="Normal 10 25" xfId="1155" xr:uid="{5F61F858-6424-4D52-B744-3F70FE86E871}"/>
    <cellStyle name="Normal 10 26" xfId="1177" xr:uid="{7888E15A-D671-497D-A70F-9ED9F15AE05E}"/>
    <cellStyle name="Normal 10 27" xfId="1200" xr:uid="{07E2635C-7320-493D-BB8E-CA7D6D406439}"/>
    <cellStyle name="Normal 10 28" xfId="1239" xr:uid="{129B6EE3-AD1A-41EA-9395-0A50FC51A2EC}"/>
    <cellStyle name="Normal 10 29" xfId="1295" xr:uid="{73E8FBC4-3656-42CB-ACC8-78EC67D1B4C5}"/>
    <cellStyle name="Normal 10 3" xfId="365" xr:uid="{633FFC87-E5C5-441A-BB52-653CF1C32211}"/>
    <cellStyle name="Normal 10 3 10" xfId="324" xr:uid="{50A2C8BB-31F9-43B0-A33C-7391477D6B52}"/>
    <cellStyle name="Normal 10 3 11" xfId="612" xr:uid="{2E44DBE6-5961-48B8-95C1-D9381814258A}"/>
    <cellStyle name="Normal 10 3 12" xfId="599" xr:uid="{865C5BB9-9432-45F3-85F9-1C34AEDF1042}"/>
    <cellStyle name="Normal 10 3 13" xfId="807" xr:uid="{E0C91459-6C81-4951-82BA-4D9764AADDBB}"/>
    <cellStyle name="Normal 10 3 14" xfId="292" xr:uid="{9C3E78D3-119F-4A6B-B3FF-FD4E96377FB8}"/>
    <cellStyle name="Normal 10 3 15" xfId="1838" xr:uid="{D8CCF132-ABD5-43B3-8F1A-961BEB341D65}"/>
    <cellStyle name="Normal 10 3 2" xfId="468" xr:uid="{FC7C6B14-232F-41D2-8A9A-A8518C8E3986}"/>
    <cellStyle name="Normal 10 3 3" xfId="641" xr:uid="{A39C4C99-9A5B-499B-9F77-3FE19A787FC7}"/>
    <cellStyle name="Normal 10 3 4" xfId="570" xr:uid="{80D70584-7A0B-4BD4-942A-9AC3A896535A}"/>
    <cellStyle name="Normal 10 3 5" xfId="669" xr:uid="{D4246AD4-AF6D-4DD3-9473-11BE043A3EAB}"/>
    <cellStyle name="Normal 10 3 6" xfId="610" xr:uid="{9D5D1A93-FCAF-48EA-8242-19B60FA12FED}"/>
    <cellStyle name="Normal 10 3 7" xfId="364" xr:uid="{CAF26312-4823-44F8-9812-A1115E5BE33D}"/>
    <cellStyle name="Normal 10 3 8" xfId="786" xr:uid="{A4703C8E-D6A6-4B72-9F2E-D004C6E03C51}"/>
    <cellStyle name="Normal 10 3 9" xfId="602" xr:uid="{DCC0AD04-EFD9-403C-86A9-422BCAF6BEA3}"/>
    <cellStyle name="Normal 10 30" xfId="1344" xr:uid="{F0E4F421-D964-40E1-9FC2-D30D0BA32420}"/>
    <cellStyle name="Normal 10 31" xfId="1423" xr:uid="{41986C02-1FC1-4894-B9E2-BD880C5EA857}"/>
    <cellStyle name="Normal 10 32" xfId="1476" xr:uid="{EBB31721-CFDA-411D-8A86-A42B4CFDD363}"/>
    <cellStyle name="Normal 10 33" xfId="1387" xr:uid="{AE907118-0F8F-41BD-B827-4BDA68FD6713}"/>
    <cellStyle name="Normal 10 34" xfId="1489" xr:uid="{AC7C0FF8-40F9-4B8B-A8D1-1312705082FF}"/>
    <cellStyle name="Normal 10 35" xfId="1372" xr:uid="{2E5E049D-972B-4286-8412-A9B02BD7AF66}"/>
    <cellStyle name="Normal 10 36" xfId="1616" xr:uid="{7A1AFA59-4F6C-4E70-B84E-A615C8B9376B}"/>
    <cellStyle name="Normal 10 37" xfId="1835" xr:uid="{9C3D26A1-1EDF-46E0-8273-6993753142BE}"/>
    <cellStyle name="Normal 10 38" xfId="2708" xr:uid="{C3D00AD7-E6FE-4256-817E-00FF2F831F67}"/>
    <cellStyle name="Normal 10 39" xfId="2709" xr:uid="{9504CFF0-CA26-4F70-A6CF-7D2248E26A34}"/>
    <cellStyle name="Normal 10 4" xfId="558" xr:uid="{54B57513-A431-4DA1-93CC-2100AD727550}"/>
    <cellStyle name="Normal 10 4 2" xfId="1839" xr:uid="{D6522381-EBEE-43CB-9FE9-F38E61473708}"/>
    <cellStyle name="Normal 10 5" xfId="585" xr:uid="{33414484-DDE7-4549-8B1D-C0BDCF7E5C81}"/>
    <cellStyle name="Normal 10 6" xfId="322" xr:uid="{D2DB45CE-C001-46A4-A426-536D456968A3}"/>
    <cellStyle name="Normal 10 7" xfId="319" xr:uid="{F7145C84-EE25-4B07-958B-CAEE8FB7AD25}"/>
    <cellStyle name="Normal 10 8" xfId="715" xr:uid="{7044B736-3B39-430F-B2AF-4897EC98B1E2}"/>
    <cellStyle name="Normal 10 9" xfId="743" xr:uid="{653965C5-F788-4147-8CC6-8F0C481DCF78}"/>
    <cellStyle name="Normal 11" xfId="50" xr:uid="{FC20A70C-930E-4EE1-BAAE-AF2457FC747A}"/>
    <cellStyle name="Normal 11 10" xfId="814" xr:uid="{363E5E81-FF64-409E-AF42-040158DCE2E4}"/>
    <cellStyle name="Normal 11 11" xfId="772" xr:uid="{9A35ADB6-B7F0-4E16-B9FC-FABFBD565180}"/>
    <cellStyle name="Normal 11 12" xfId="663" xr:uid="{FD4A1DF2-2F64-4922-9A75-C046C56CA74E}"/>
    <cellStyle name="Normal 11 13" xfId="388" xr:uid="{56CE9A77-F47F-4897-8240-185C1577FC2A}"/>
    <cellStyle name="Normal 11 14" xfId="671" xr:uid="{FDA6EDC9-699F-4EEF-8F34-2998F66B08B6}"/>
    <cellStyle name="Normal 11 15" xfId="756" xr:uid="{1E544F66-D4F2-4CC2-8D92-BD4A33619B98}"/>
    <cellStyle name="Normal 11 16" xfId="1055" xr:uid="{5101916A-38D6-4A07-ABB5-F406EFAC1C0C}"/>
    <cellStyle name="Normal 11 17" xfId="963" xr:uid="{5FAA7421-EDA0-43B2-9D38-868B5527779D}"/>
    <cellStyle name="Normal 11 18" xfId="1021" xr:uid="{59D81207-B977-40F7-900E-AFC321FC2762}"/>
    <cellStyle name="Normal 11 19" xfId="1081" xr:uid="{179F0771-9AF0-466A-8000-CA9ED68A57A7}"/>
    <cellStyle name="Normal 11 2" xfId="286" xr:uid="{72A44B25-23F4-484D-8519-5DAC186F3339}"/>
    <cellStyle name="Normal 11 20" xfId="980" xr:uid="{D3EB84F6-221B-4B67-8C23-4E3C6BA06584}"/>
    <cellStyle name="Normal 11 21" xfId="1085" xr:uid="{0A8C9524-CA5D-4D41-B4D6-D80644C7632E}"/>
    <cellStyle name="Normal 11 22" xfId="1035" xr:uid="{263C5929-6C5C-43DB-939C-358392A92ECC}"/>
    <cellStyle name="Normal 11 23" xfId="1079" xr:uid="{52CDC0D1-A997-4BA8-B04E-2D5AE1C46777}"/>
    <cellStyle name="Normal 11 24" xfId="1059" xr:uid="{8DF29537-F36A-48EF-967D-6FC656ADDA54}"/>
    <cellStyle name="Normal 11 25" xfId="952" xr:uid="{9E8AF0D0-72F0-421A-99AD-5964C5FC0654}"/>
    <cellStyle name="Normal 11 26" xfId="1221" xr:uid="{F3C750AF-16A9-4A4D-9693-5B90AB965B88}"/>
    <cellStyle name="Normal 11 27" xfId="1297" xr:uid="{1685C5E4-BB6D-4B38-93B4-50E94A93127D}"/>
    <cellStyle name="Normal 11 28" xfId="1345" xr:uid="{A64EFE98-CD4D-4A9F-84C0-EBA97E09ED2F}"/>
    <cellStyle name="Normal 11 29" xfId="1424" xr:uid="{A06FEE51-4100-48CD-A7D5-102A6F41807B}"/>
    <cellStyle name="Normal 11 3" xfId="470" xr:uid="{E942D2F9-8473-4CC1-806D-2304D27CAB43}"/>
    <cellStyle name="Normal 11 3 2" xfId="1841" xr:uid="{D75DB7AC-3AF4-4559-897D-639A4D589C2B}"/>
    <cellStyle name="Normal 11 30" xfId="1477" xr:uid="{8100EB8B-1AC6-435B-92C4-47C861D589B4}"/>
    <cellStyle name="Normal 11 31" xfId="1388" xr:uid="{28090BCE-DDE4-487D-A0EE-C590F7252F46}"/>
    <cellStyle name="Normal 11 32" xfId="1455" xr:uid="{A301B0C6-37CF-4933-8112-9E8468FEB5FB}"/>
    <cellStyle name="Normal 11 33" xfId="1375" xr:uid="{DCEC1A11-AD83-42DB-9A22-E4090C48CF8C}"/>
    <cellStyle name="Normal 11 34" xfId="1617" xr:uid="{89788609-6950-4974-807C-643853B24FA5}"/>
    <cellStyle name="Normal 11 35" xfId="1840" xr:uid="{BFE9326C-7D5B-4939-80FF-E04F8AC963A4}"/>
    <cellStyle name="Normal 11 36" xfId="2710" xr:uid="{915652BE-A67F-401D-A13C-B32F30DF068B}"/>
    <cellStyle name="Normal 11 37" xfId="2711" xr:uid="{6758F4B4-1973-4DE3-8830-8F99AF0C20A0}"/>
    <cellStyle name="Normal 11 38" xfId="253" xr:uid="{DAB1B0E0-F054-4DBF-9680-95C7E93F7904}"/>
    <cellStyle name="Normal 11 39" xfId="3554" xr:uid="{80712D17-ABA8-4CA3-8632-677CD5420FB2}"/>
    <cellStyle name="Normal 11 4" xfId="643" xr:uid="{2E8D0578-6758-400C-9929-056255A9A517}"/>
    <cellStyle name="Normal 11 5" xfId="571" xr:uid="{98FB3116-E300-4404-83E7-0888D48D1588}"/>
    <cellStyle name="Normal 11 6" xfId="670" xr:uid="{D581B5CA-1C3B-43E9-802B-42AF21AB014C}"/>
    <cellStyle name="Normal 11 7" xfId="611" xr:uid="{393103CB-29AA-463C-A4CC-16A7F69C31AA}"/>
    <cellStyle name="Normal 11 8" xfId="721" xr:uid="{4881ED50-9C52-47C2-9B18-E3356BFD64FD}"/>
    <cellStyle name="Normal 11 9" xfId="752" xr:uid="{298FE1F4-A745-4E2D-9468-78034A22A663}"/>
    <cellStyle name="Normal 12" xfId="51" xr:uid="{847CFA81-F621-4824-A414-83C1EA8A48DB}"/>
    <cellStyle name="Normal 12 10" xfId="3555" xr:uid="{0171AC62-32AC-43B2-ABEB-701297DFBADF}"/>
    <cellStyle name="Normal 12 11" xfId="3564" xr:uid="{9E524507-0799-4CC9-9658-A8E0D9425AB9}"/>
    <cellStyle name="Normal 12 11 2" xfId="4555" xr:uid="{4EEC9E5D-A49C-464B-AD31-35E78D3AF10A}"/>
    <cellStyle name="Normal 12 12" xfId="3856" xr:uid="{234FF97E-14DA-426D-84EF-D226C83B8F12}"/>
    <cellStyle name="Normal 12 2" xfId="61" xr:uid="{AA9D6F73-52BC-48F7-B091-FD3500269407}"/>
    <cellStyle name="Normal 12 2 2" xfId="1843" xr:uid="{E8BB44FA-EAC1-4471-99DD-795A53B0FFEE}"/>
    <cellStyle name="Normal 12 2 3" xfId="471" xr:uid="{10DCB755-ECBE-4C75-8F2E-44CF66F4F959}"/>
    <cellStyle name="Normal 12 3" xfId="559" xr:uid="{30A3A7DB-F4CD-4C92-B7B7-408CE749A843}"/>
    <cellStyle name="Normal 12 4" xfId="1230" xr:uid="{9D3465D9-DC02-4A46-8078-B60E7A50ED39}"/>
    <cellStyle name="Normal 12 5" xfId="1298" xr:uid="{F41A365B-8695-4841-B517-5073FBB31660}"/>
    <cellStyle name="Normal 12 6" xfId="1346" xr:uid="{D7F9FDD2-E7D2-400B-8A17-D55CE447C8B0}"/>
    <cellStyle name="Normal 12 7" xfId="1618" xr:uid="{3D49712F-EDC3-4EDF-B2B2-C67CDD97234D}"/>
    <cellStyle name="Normal 12 8" xfId="1842" xr:uid="{DE3B856F-9DAD-4DFF-A193-E7668C94A0B4}"/>
    <cellStyle name="Normal 12 9" xfId="208" xr:uid="{ED9D6D86-1ACF-4161-B62C-9C9C70F42FDB}"/>
    <cellStyle name="Normal 122 2" xfId="100" xr:uid="{7B8B1F67-7533-42E7-8B4B-535BA936E586}"/>
    <cellStyle name="Normal 13" xfId="472" xr:uid="{B9CFA964-7D09-404F-AC95-5070EFAC813C}"/>
    <cellStyle name="Normal 13 2" xfId="1844" xr:uid="{C0F55D42-918D-4A39-898C-A957CAF6AC49}"/>
    <cellStyle name="Normal 13 3" xfId="1845" xr:uid="{EBAF3215-9159-4848-953E-6200E0B545DF}"/>
    <cellStyle name="Normal 14" xfId="473" xr:uid="{6BF14326-8CCD-45EC-B8A7-BC33F393C493}"/>
    <cellStyle name="Normal 14 2" xfId="1846" xr:uid="{94B6E79B-6B94-4D3D-ABB9-D7DB1D55604F}"/>
    <cellStyle name="Normal 14 3" xfId="1847" xr:uid="{6FED2E89-C4E7-47CC-934A-D133F57635D5}"/>
    <cellStyle name="Normal 14 4" xfId="1848" xr:uid="{DB51F4F0-05E2-47C5-B37A-E1401B0AC44A}"/>
    <cellStyle name="Normal 14 5" xfId="2712" xr:uid="{E87A2A18-9552-424D-9070-8D38E32BFD36}"/>
    <cellStyle name="Normal 14 6" xfId="2713" xr:uid="{64A5DBBF-86D6-46F5-B0F5-AA85035C469D}"/>
    <cellStyle name="Normal 15" xfId="474" xr:uid="{8FE967A8-1AC9-4741-A6D2-065025423DD3}"/>
    <cellStyle name="Normal 15 2" xfId="1849" xr:uid="{B61B95C5-12C3-408E-A443-1E38EDF19863}"/>
    <cellStyle name="Normal 16" xfId="475" xr:uid="{E2359126-6AF5-4252-B588-E6A444E3D300}"/>
    <cellStyle name="Normal 16 2" xfId="1619" xr:uid="{A8A41D62-02CD-4A32-9A05-4C8729C174A9}"/>
    <cellStyle name="Normal 16 2 2" xfId="1851" xr:uid="{D1AF7A34-D300-4357-ABAD-100B0CB7596E}"/>
    <cellStyle name="Normal 16 3" xfId="1850" xr:uid="{FCBA0817-6D44-4B5E-828C-571DC287A0E7}"/>
    <cellStyle name="Normal 16 36" xfId="3206" xr:uid="{F7325403-008D-4BB8-9296-A89DB78635A6}"/>
    <cellStyle name="Normal 17" xfId="96" xr:uid="{A359A8EE-D47B-4C3E-A8C0-808E9215A302}"/>
    <cellStyle name="Normal 17 2" xfId="1620" xr:uid="{CA4BEB8F-3B2F-4EF5-BC47-4449BD991C79}"/>
    <cellStyle name="Normal 17 2 2" xfId="1853" xr:uid="{BB384ED6-9C65-4AC7-AE1F-1DF03EB09EE9}"/>
    <cellStyle name="Normal 17 3" xfId="1852" xr:uid="{90A00498-B2CA-44C2-94C5-80931041B24F}"/>
    <cellStyle name="Normal 17 36" xfId="3156" xr:uid="{E39BC6DA-A4EE-41F6-BFE5-72022353F70D}"/>
    <cellStyle name="Normal 17 4" xfId="407" xr:uid="{B6D4BC97-3316-4D83-A9D8-51DD8A44E355}"/>
    <cellStyle name="Normal 18" xfId="560" xr:uid="{170DD3F8-3FFD-42D8-8491-18400EF49778}"/>
    <cellStyle name="Normal 18 2" xfId="1854" xr:uid="{95E0D724-FF52-4F87-92FC-FD61A26B9DA0}"/>
    <cellStyle name="Normal 18 36" xfId="3208" xr:uid="{CCA6FDD9-8672-435B-82DF-B0FD29A45DBF}"/>
    <cellStyle name="Normal 19" xfId="577" xr:uid="{EDD1B044-745C-42E0-B120-E2C747603CA1}"/>
    <cellStyle name="Normal 2" xfId="4" xr:uid="{A155577D-670D-488B-ADEC-EDB6074FE56A}"/>
    <cellStyle name="Normal 2 10" xfId="1347" xr:uid="{0CD0BBCB-BCF6-44E5-8D57-27184D562B72}"/>
    <cellStyle name="Normal 2 11" xfId="3129" xr:uid="{3759DFF9-622F-4F32-A07B-C3F6FC016253}"/>
    <cellStyle name="Normal 2 12" xfId="3210" xr:uid="{FCE19580-6EA5-4AA9-AD29-A5EDC13ABBA8}"/>
    <cellStyle name="Normal 2 13" xfId="3213" xr:uid="{057A07C8-8F69-4F16-B747-EF20B38E2398}"/>
    <cellStyle name="Normal 2 13 2" xfId="3661" xr:uid="{A006E38D-06B2-43D4-92EA-9F999842E7A5}"/>
    <cellStyle name="Normal 2 13 2 2" xfId="4650" xr:uid="{8D34855A-D158-4CCD-A51C-221B1F8326F4}"/>
    <cellStyle name="Normal 2 13 3" xfId="4544" xr:uid="{A98D58AD-5FB8-43EE-AB79-89D793601736}"/>
    <cellStyle name="Normal 2 14" xfId="3552" xr:uid="{A6C6F65D-B810-4F2F-B45A-D70210282290}"/>
    <cellStyle name="Normal 2 2" xfId="20" xr:uid="{E8F6CEB5-EBBD-412F-8045-8EB3941E5919}"/>
    <cellStyle name="Normal 2 2 10" xfId="3854" xr:uid="{01D871EB-5960-48C2-980E-D22A51B2A5CC}"/>
    <cellStyle name="Normal 2 2 11" xfId="4660" xr:uid="{C30FE71B-3CE7-4D67-8438-168C39204528}"/>
    <cellStyle name="Normal 2 2 2" xfId="18" xr:uid="{51E9C82E-AAC4-4C73-AEAB-32F9A550BFE2}"/>
    <cellStyle name="Normal 2 2 2 2" xfId="3203" xr:uid="{C0966DDF-2631-4374-B246-99938B5BC236}"/>
    <cellStyle name="Normal 2 2 2 3" xfId="477" xr:uid="{93BCA628-4B5F-4369-B9DC-5832ED92258F}"/>
    <cellStyle name="Normal 2 2 3" xfId="9" xr:uid="{DF2A4A71-A28C-4892-BF78-14E0CDF45E84}"/>
    <cellStyle name="Normal 2 2 3 2" xfId="1855" xr:uid="{67A97E5B-D269-4706-8C10-14598210A49A}"/>
    <cellStyle name="Normal 2 2 3 3" xfId="2714" xr:uid="{2C58D0E1-CD88-4BD9-921C-ABC838087A79}"/>
    <cellStyle name="Normal 2 2 3 4" xfId="2715" xr:uid="{4C4C00F6-42A4-4B4F-87F6-2A4A9EBD1158}"/>
    <cellStyle name="Normal 2 2 3 5" xfId="1532" xr:uid="{497F60B6-CD71-47FC-889C-B589AACF633B}"/>
    <cellStyle name="Normal 2 2 4" xfId="37" xr:uid="{F788764E-549D-40E2-91B0-92949FEA7919}"/>
    <cellStyle name="Normal 2 2 4 2" xfId="1856" xr:uid="{91AE8F40-CE64-4054-9091-1F3602FBFD7F}"/>
    <cellStyle name="Normal 2 2 4 3" xfId="2716" xr:uid="{DBDF512E-78BB-47DF-AAA9-862551C7D2F9}"/>
    <cellStyle name="Normal 2 2 4 4" xfId="2717" xr:uid="{4AD17399-8424-4515-BA14-37CFDD012AFD}"/>
    <cellStyle name="Normal 2 2 4 5" xfId="1551" xr:uid="{FB222AB1-7C10-4464-980C-09F58DCC45EA}"/>
    <cellStyle name="Normal 2 2 5" xfId="30" xr:uid="{0A7A9783-15A3-4F92-9C7F-BF3404AC3AC5}"/>
    <cellStyle name="Normal 2 2 5 2" xfId="1857" xr:uid="{6EE9F34A-644C-4A87-BF16-89EE1C2FFAC0}"/>
    <cellStyle name="Normal 2 2 5 3" xfId="2718" xr:uid="{3C2F2BB8-7EF8-4717-9722-B5DA6593B516}"/>
    <cellStyle name="Normal 2 2 5 4" xfId="2719" xr:uid="{10751147-073A-4F6E-8CCD-25FB592BC656}"/>
    <cellStyle name="Normal 2 2 5 5" xfId="1550" xr:uid="{9075CF5E-09F6-4E4C-BB2D-0A99380A12C9}"/>
    <cellStyle name="Normal 2 2 6" xfId="58" xr:uid="{8224654C-DCB8-4477-A512-C488C4D09EE8}"/>
    <cellStyle name="Normal 2 2 6 2" xfId="1858" xr:uid="{521AD197-FBE5-41DA-8C66-8ADF20F8E7E4}"/>
    <cellStyle name="Normal 2 2 6 3" xfId="2720" xr:uid="{9E646E9D-F9DC-4C0A-85B1-866B7462CBEF}"/>
    <cellStyle name="Normal 2 2 6 4" xfId="2721" xr:uid="{D84AB628-4B0E-4DAC-A22E-48D74F612DEB}"/>
    <cellStyle name="Normal 2 2 6 5" xfId="1557" xr:uid="{F292874A-74E8-44B0-B5E7-906C97ECCEAC}"/>
    <cellStyle name="Normal 2 2 6 6" xfId="3571" xr:uid="{F0AA6D83-C951-4283-9E08-091C2C70DA8E}"/>
    <cellStyle name="Normal 2 2 6 6 2" xfId="4562" xr:uid="{C0241C0A-BE70-4E17-A224-B47E42EDB32F}"/>
    <cellStyle name="Normal 2 2 6 7" xfId="3863" xr:uid="{09F04575-9CB8-4CA2-80BF-0F65FE08F831}"/>
    <cellStyle name="Normal 2 2 7" xfId="1565" xr:uid="{D109E5DD-F652-41F1-8E39-B65A0A2C7B63}"/>
    <cellStyle name="Normal 2 2 7 2" xfId="2722" xr:uid="{F6E6FB69-15F6-4930-84E9-DB4E58FB0316}"/>
    <cellStyle name="Normal 2 2 7 3" xfId="2723" xr:uid="{64FB1B33-D72F-46BA-AA4D-402F6ABAADE1}"/>
    <cellStyle name="Normal 2 2 8" xfId="3551" xr:uid="{57E14A2A-7758-48A7-99C9-0DA27CC4DE5B}"/>
    <cellStyle name="Normal 2 2 8 2" xfId="3843" xr:uid="{538CC6C1-FCC5-44B5-88C0-131DEC9FD145}"/>
    <cellStyle name="Normal 2 2 8 2 2" xfId="4651" xr:uid="{989698CC-D4F6-44D9-A3D6-23B1CFCC1E41}"/>
    <cellStyle name="Normal 2 2 8 3" xfId="4545" xr:uid="{740C7C5A-410B-438C-9D2B-08EDF61F2E6C}"/>
    <cellStyle name="Normal 2 2 9" xfId="3562" xr:uid="{00E23C41-8639-445E-81C9-4BAEE3007988}"/>
    <cellStyle name="Normal 2 2 9 2" xfId="4553" xr:uid="{0D6FBC48-DEA7-40D3-93FD-32FF6F8BCD8E}"/>
    <cellStyle name="Normal 2 3" xfId="43" xr:uid="{768A2A98-56CB-41F8-B393-4E924D955FE9}"/>
    <cellStyle name="Normal 2 3 2" xfId="60" xr:uid="{82C1F050-BA29-4544-BADA-4257A51D3939}"/>
    <cellStyle name="Normal 2 3 2 2" xfId="3572" xr:uid="{03188D95-8335-41F0-B323-0E66A4325383}"/>
    <cellStyle name="Normal 2 3 2 2 2" xfId="4563" xr:uid="{0EED1DCA-92F3-482D-BAF0-5BC1002EB48B}"/>
    <cellStyle name="Normal 2 3 2 3" xfId="3864" xr:uid="{06A2E5EF-3560-43D0-934E-44D94A16A6B2}"/>
    <cellStyle name="Normal 2 3 3" xfId="244" xr:uid="{C8AD7A4E-468E-4490-A329-514A82D3BD37}"/>
    <cellStyle name="Normal 2 3 4" xfId="3553" xr:uid="{31EA007A-7086-43F2-AD3D-AB633BD8132E}"/>
    <cellStyle name="Normal 2 3 4 2" xfId="3844" xr:uid="{9712D4B1-4ABD-4E5A-9238-AF08D788D242}"/>
    <cellStyle name="Normal 2 3 4 2 2" xfId="4652" xr:uid="{6C353C9C-5443-44F4-810E-243FBAB218E7}"/>
    <cellStyle name="Normal 2 3 4 3" xfId="4546" xr:uid="{13BF6933-FB03-470D-8E4D-E930585EF8B2}"/>
    <cellStyle name="Normal 2 3 5" xfId="3563" xr:uid="{319A25F6-C046-4CF6-B4BE-E0E761E37AB6}"/>
    <cellStyle name="Normal 2 3 5 2" xfId="4554" xr:uid="{C40EFF84-433A-4165-BB4D-7372FF98F7E8}"/>
    <cellStyle name="Normal 2 3 6" xfId="3855" xr:uid="{9DBDA9F3-42EB-452D-B4E6-E922A6C185FB}"/>
    <cellStyle name="Normal 2 4" xfId="21" xr:uid="{E617C5C0-D4AE-4AF2-AF46-EFBC2C8C30F5}"/>
    <cellStyle name="Normal 2 4 2" xfId="1859" xr:uid="{5F90A3C9-582C-4B51-8B8A-3488896E7353}"/>
    <cellStyle name="Normal 2 4 3" xfId="478" xr:uid="{4022A70D-0B93-477A-B4CE-2D3DD2372EDF}"/>
    <cellStyle name="Normal 2 42" xfId="95" xr:uid="{2DCBA0C8-70A4-4233-AB52-5A23F1E973A0}"/>
    <cellStyle name="Normal 2 5" xfId="479" xr:uid="{6E961314-E5CA-43CC-BD89-09F60FE249C5}"/>
    <cellStyle name="Normal 2 5 2" xfId="1860" xr:uid="{B4783D1B-AD1D-4650-8D1B-C5228E934B94}"/>
    <cellStyle name="Normal 2 5 3" xfId="1861" xr:uid="{360612F0-338B-4528-945B-4F06BBF5F41B}"/>
    <cellStyle name="Normal 2 5 4" xfId="1862" xr:uid="{7FE32D9C-AABB-4631-A6FB-D6C7F9B04A3A}"/>
    <cellStyle name="Normal 2 6" xfId="476" xr:uid="{B5614574-84EF-429F-AB84-EE0D8D3C911C}"/>
    <cellStyle name="Normal 2 6 2" xfId="1863" xr:uid="{F1BA75DE-D671-4A0E-85E0-39A91D544832}"/>
    <cellStyle name="Normal 2 7" xfId="561" xr:uid="{57743A1B-2114-4391-B5E9-3239826E8361}"/>
    <cellStyle name="Normal 2 8" xfId="926" xr:uid="{D28EFF71-570E-4410-8725-89EB58D46B82}"/>
    <cellStyle name="Normal 2 9" xfId="1305" xr:uid="{3CEAF780-6B4A-479A-AF33-9AA8FAA2D6AC}"/>
    <cellStyle name="Normal 2 9 2 6" xfId="45" xr:uid="{D43E8BE1-2827-4A1D-9699-26B48EA42F0B}"/>
    <cellStyle name="Normal 2_02 HEP-SERVER_2.faza_sb_za _klimaproing_STABILIZACIJA" xfId="245" xr:uid="{C0E3D1FC-C97E-4098-BD22-8EA8F7A5DDE9}"/>
    <cellStyle name="Normal 20" xfId="1010" xr:uid="{0D900A33-936F-46FD-89F2-8CA6EDAD4CEA}"/>
    <cellStyle name="Normal 20 36" xfId="3204" xr:uid="{46F66795-C004-44DF-AB5D-A80D214F099C}"/>
    <cellStyle name="Normal 21" xfId="1001" xr:uid="{8E51A11E-AA90-42E8-8449-3873B68D0C1C}"/>
    <cellStyle name="Normal 22" xfId="1097" xr:uid="{4866EB94-8E1D-4977-A970-2D9B6EA28D30}"/>
    <cellStyle name="Normal 23" xfId="1406" xr:uid="{61F7AE1C-98E8-4C06-87B8-41E817955A27}"/>
    <cellStyle name="Normal 24" xfId="1142" xr:uid="{9C0B2E74-60B5-4DCF-A364-8CEB38B6C086}"/>
    <cellStyle name="Normal 25" xfId="480" xr:uid="{645BACAB-1276-4D9C-BCF6-BDD6D1D50CBD}"/>
    <cellStyle name="Normal 26" xfId="1164" xr:uid="{CE911CA7-9B68-4DE1-A96C-BCC8DA3808C1}"/>
    <cellStyle name="Normal 27" xfId="1186" xr:uid="{3B00A759-F166-4409-9E5F-065F268E3BBA}"/>
    <cellStyle name="Normal 28" xfId="1207" xr:uid="{44BAC381-A44C-4E84-B76E-1E19105F6128}"/>
    <cellStyle name="Normal 29" xfId="1436" xr:uid="{B536A69A-6AEF-4202-9D1F-DB3CFB4230E3}"/>
    <cellStyle name="Normal 3" xfId="8" xr:uid="{FBAF4E82-0C7F-4FAE-8E30-841F000384A0}"/>
    <cellStyle name="Normal 3 10" xfId="1552" xr:uid="{72A682EB-A4A0-45FE-88B8-A0F91C9C57A2}"/>
    <cellStyle name="Normal 3 10 2" xfId="101" xr:uid="{E5607231-5B6B-419F-88EB-E89383368AD7}"/>
    <cellStyle name="Normal 3 11" xfId="1549" xr:uid="{423E6C27-200C-44E5-9456-04B70529AAA0}"/>
    <cellStyle name="Normal 3 12" xfId="1558" xr:uid="{CA808B35-7FBA-4280-874F-4D1442C278BB}"/>
    <cellStyle name="Normal 3 13" xfId="1566" xr:uid="{D7925F64-7458-4FCC-8128-4CBD1C55B6BF}"/>
    <cellStyle name="Normal 3 14" xfId="1621" xr:uid="{9A193CA3-36F2-419C-AB0D-9BA5ECEB3BA4}"/>
    <cellStyle name="Normal 3 14 2" xfId="2724" xr:uid="{51397112-42CB-44E7-BE57-AE3F5AADC380}"/>
    <cellStyle name="Normal 3 14 3" xfId="2725" xr:uid="{70754B22-DFE2-4C89-BE5F-9F2D9E07752A}"/>
    <cellStyle name="Normal 3 15" xfId="1864" xr:uid="{B4C92F8D-916F-48C4-B3AD-DB69787DCE92}"/>
    <cellStyle name="Normal 3 15 2" xfId="2726" xr:uid="{3BD88AF6-82EB-4480-99D2-28D5BF2961A8}"/>
    <cellStyle name="Normal 3 15 3" xfId="2727" xr:uid="{F810B70A-4389-4A03-8E77-5E0AAF17D328}"/>
    <cellStyle name="Normal 3 16" xfId="3130" xr:uid="{5A007FBE-35AD-4587-8699-1E22761CA1C7}"/>
    <cellStyle name="Normal 3 17" xfId="114" xr:uid="{57D03CA2-C62C-48F2-B594-CFC550B71638}"/>
    <cellStyle name="Normal 3 18" xfId="3556" xr:uid="{99D11F19-FF4E-402C-958D-6D4B105831B0}"/>
    <cellStyle name="Normal 3 18 2" xfId="4547" xr:uid="{A242499C-5392-43AD-8D21-A30F22C8530B}"/>
    <cellStyle name="Normal 3 19" xfId="3845" xr:uid="{8BCC04AE-53DD-4980-89A5-30E8952A7734}"/>
    <cellStyle name="Normal 3 19 2" xfId="4653" xr:uid="{55FE4EE6-08EB-490B-9FC8-DB92211C51D7}"/>
    <cellStyle name="Normal 3 2" xfId="15" xr:uid="{76D4E530-BE3D-4118-99A2-062F5D267187}"/>
    <cellStyle name="Normal 3 2 10" xfId="115" xr:uid="{61FB4AFE-5130-4ECD-8661-A2748546848A}"/>
    <cellStyle name="Normal 3 2 11" xfId="3559" xr:uid="{52977240-F4ED-4831-A4A4-7074882ABDAE}"/>
    <cellStyle name="Normal 3 2 11 2" xfId="4550" xr:uid="{35BB61B1-8CA2-4CFF-AE1F-03B7C8338F61}"/>
    <cellStyle name="Normal 3 2 12" xfId="3851" xr:uid="{59F9E19E-3B9D-4502-8262-22500DAD5BA8}"/>
    <cellStyle name="Normal 3 2 2" xfId="55" xr:uid="{7222B4A2-9ACC-4A0A-A12E-60412A5DB285}"/>
    <cellStyle name="Normal 3 2 2 2" xfId="1866" xr:uid="{05A74502-3BB6-44F0-A103-505DF56A116F}"/>
    <cellStyle name="Normal 3 2 2 3" xfId="481" xr:uid="{55895D34-788E-440A-B9D1-7E85D143D163}"/>
    <cellStyle name="Normal 3 2 2 4" xfId="3568" xr:uid="{666F57E6-5CF1-4357-94F1-93B161A7ED6F}"/>
    <cellStyle name="Normal 3 2 2 4 2" xfId="4559" xr:uid="{881160A7-822A-4C99-ADE7-55BE294BBE03}"/>
    <cellStyle name="Normal 3 2 2 5" xfId="3860" xr:uid="{2F0C3B73-13EC-46DA-A79A-ED60C0F4465F}"/>
    <cellStyle name="Normal 3 2 3" xfId="563" xr:uid="{926640B5-B6BF-4329-80F1-0C4C1A405B6C}"/>
    <cellStyle name="Normal 3 2 4" xfId="1269" xr:uid="{0AE2BBDD-ED56-453E-861C-A0E2E2F5D5BF}"/>
    <cellStyle name="Normal 3 2 5" xfId="1312" xr:uid="{137CB3B4-23CD-4249-B409-022146CB3E83}"/>
    <cellStyle name="Normal 3 2 6" xfId="1349" xr:uid="{63147CAB-F580-47CA-AD13-EA9D6E13D67D}"/>
    <cellStyle name="Normal 3 2 7" xfId="1622" xr:uid="{B1D0CAB6-4D52-45D7-9346-8D1CDF231949}"/>
    <cellStyle name="Normal 3 2 8" xfId="1865" xr:uid="{33169115-93CE-413A-B37B-DD6B5488E077}"/>
    <cellStyle name="Normal 3 2 9" xfId="3131" xr:uid="{2D43F10E-68A6-4DE3-83CC-86CD8EC58054}"/>
    <cellStyle name="Normal 3 20" xfId="3847" xr:uid="{FB638F22-1DDD-4C82-BE29-2D69F4C58E17}"/>
    <cellStyle name="Normal 3 21" xfId="4656" xr:uid="{2CDC9D82-35C5-4657-8A26-0CAC5DFBD2F3}"/>
    <cellStyle name="Normal 3 3" xfId="39" xr:uid="{6711B24A-35F5-4F68-9D07-3CA13896B419}"/>
    <cellStyle name="Normal 3 3 2" xfId="3" xr:uid="{A88F2A54-9BB5-443E-907B-C0B39D671A31}"/>
    <cellStyle name="Normal 3 3 3" xfId="371" xr:uid="{A7BAAFB9-F67C-45F8-ADED-58067291BDE2}"/>
    <cellStyle name="Normal 3 32 2" xfId="3150" xr:uid="{EF163E8A-65D2-4315-89D2-E71A849D9C17}"/>
    <cellStyle name="Normal 3 4" xfId="52" xr:uid="{0C850A6B-857F-40D2-8BAF-C6FCC39F85BC}"/>
    <cellStyle name="Normal 3 4 2" xfId="1867" xr:uid="{E7DCAE26-96F4-49E8-A7A8-5165EA315125}"/>
    <cellStyle name="Normal 3 4 3" xfId="2728" xr:uid="{BAC20B26-747C-45C8-8F10-287DEFE98CED}"/>
    <cellStyle name="Normal 3 4 4" xfId="2729" xr:uid="{E6E78715-87A0-4825-9D84-4924224C3519}"/>
    <cellStyle name="Normal 3 4 5" xfId="482" xr:uid="{1B9C90BA-3071-4080-A0D8-58E1B16D07AF}"/>
    <cellStyle name="Normal 3 4 6" xfId="3565" xr:uid="{A5CAEBA0-FF67-4943-9AA1-DABBAE9FB97A}"/>
    <cellStyle name="Normal 3 4 6 2" xfId="4556" xr:uid="{5F6E7058-3F63-41EE-93A4-F34E2BCEF00A}"/>
    <cellStyle name="Normal 3 4 7" xfId="3857" xr:uid="{3F496478-409B-4952-AFCB-864AA7CB1D0A}"/>
    <cellStyle name="Normal 3 5" xfId="562" xr:uid="{8100A5D3-F959-4956-AD53-0208A6E30B86}"/>
    <cellStyle name="Normal 3 50" xfId="3151" xr:uid="{A4B9E5BE-6A8E-4117-83C2-32F1596D1B36}"/>
    <cellStyle name="Normal 3 6" xfId="1270" xr:uid="{EC557177-6C51-46CF-97FB-1563F4FD6679}"/>
    <cellStyle name="Normal 3 7" xfId="1311" xr:uid="{10BFF657-E965-4C6C-8AC9-7BF871561622}"/>
    <cellStyle name="Normal 3 8" xfId="1348" xr:uid="{60506486-899C-4AAD-822C-E1FC75FB98AC}"/>
    <cellStyle name="Normal 3 9" xfId="1533" xr:uid="{8F97FA1B-2261-47BB-99DB-F5F217733D89}"/>
    <cellStyle name="Normal 3 9 4" xfId="1868" xr:uid="{F86BE6FC-C0E7-4CCF-874F-CF4133CCCDA7}"/>
    <cellStyle name="Normal 30" xfId="1459" xr:uid="{82E3249C-F833-4D21-8FDF-55912DA23B31}"/>
    <cellStyle name="Normal 31" xfId="1334" xr:uid="{259A4165-A4B9-492C-ACE9-36D9B9642F62}"/>
    <cellStyle name="Normal 32" xfId="1370" xr:uid="{CE58588E-E7C0-4AE5-8D6D-50CB78F3F4EE}"/>
    <cellStyle name="Normal 33" xfId="1367" xr:uid="{9D84A760-43A0-430C-B226-187319BFF26B}"/>
    <cellStyle name="Normal 33 10" xfId="3147" xr:uid="{148E63CE-98BD-4BA8-85CD-F5864BCA533C}"/>
    <cellStyle name="Normal 34" xfId="1573" xr:uid="{7E17ED2C-D8D8-4DC8-B414-8E1D304B0065}"/>
    <cellStyle name="Normal 34 10" xfId="483" xr:uid="{877CAC18-CB86-4386-B1E4-2D0F36DFECD9}"/>
    <cellStyle name="Normal 35" xfId="1523" xr:uid="{F21541B0-82DB-4445-B450-4AB43F736A48}"/>
    <cellStyle name="Normal 35 10" xfId="484" xr:uid="{59DB4FF0-6F7F-4ECD-838A-73B66FA03A4F}"/>
    <cellStyle name="Normal 36" xfId="1524" xr:uid="{88A83644-A2BB-4418-8A8A-74072EF31409}"/>
    <cellStyle name="Normal 37" xfId="1525" xr:uid="{FD18FA97-39E1-4F4B-90F3-3FC7BEA6489C}"/>
    <cellStyle name="Normal 38" xfId="1638" xr:uid="{60D55E1D-0019-4D86-BE7E-26EA722F4FEA}"/>
    <cellStyle name="Normal 38 2" xfId="3132" xr:uid="{B4C4D437-4EE0-4272-BD28-74D387D68B95}"/>
    <cellStyle name="Normal 39" xfId="1564" xr:uid="{4CBBA6EB-B2CE-43C0-B457-A8AA388C1351}"/>
    <cellStyle name="Normal 39 2" xfId="2730" xr:uid="{BFAD8F26-1153-4D1F-9E5C-E9EE83877FDD}"/>
    <cellStyle name="Normal 39 3" xfId="2731" xr:uid="{F5451462-FBC2-4244-8D23-B046A5D8B06F}"/>
    <cellStyle name="Normal 4" xfId="13" xr:uid="{F7BEF853-650B-4769-8D79-A2FE5FF9519F}"/>
    <cellStyle name="Normal 4 10" xfId="221" xr:uid="{93AF8D09-EF91-47EF-B148-99DACCAAB5E5}"/>
    <cellStyle name="Normal 4 11" xfId="1487" xr:uid="{8AE11658-4396-4907-B30E-8DA3B0CB49D3}"/>
    <cellStyle name="Normal 4 12" xfId="1534" xr:uid="{5665A1EF-5BF1-4195-B17E-A923B5420B77}"/>
    <cellStyle name="Normal 4 13" xfId="1553" xr:uid="{175BDE5A-7A41-4C87-B98A-CAAF9AEB2A5E}"/>
    <cellStyle name="Normal 4 14" xfId="1548" xr:uid="{475418CB-A1C0-44D8-A415-03CEDE962185}"/>
    <cellStyle name="Normal 4 15" xfId="1559" xr:uid="{955FBBC3-707A-4B50-B7E3-02D09B9B09B5}"/>
    <cellStyle name="Normal 4 16" xfId="1567" xr:uid="{CC1F203C-CEFA-490C-919D-AD5CE2262B5D}"/>
    <cellStyle name="Normal 4 17" xfId="1623" xr:uid="{86B4AF15-688E-481A-B8E7-A42396D638E0}"/>
    <cellStyle name="Normal 4 17 2" xfId="2732" xr:uid="{6E55CAE2-0F5C-4A24-B3EF-E8044B52437B}"/>
    <cellStyle name="Normal 4 17 3" xfId="2733" xr:uid="{0B4A2C02-5138-438F-AF10-14CB5F7824DA}"/>
    <cellStyle name="Normal 4 18" xfId="1869" xr:uid="{35997D19-C463-4BB1-B8C5-6D91BFE20FF4}"/>
    <cellStyle name="Normal 4 18 2" xfId="2734" xr:uid="{DE99D54A-1076-479F-8D1E-08833B5D8179}"/>
    <cellStyle name="Normal 4 18 3" xfId="2735" xr:uid="{C520FAEB-16BD-429C-8E97-614FBDD62F38}"/>
    <cellStyle name="Normal 4 19" xfId="3133" xr:uid="{D39F3B93-66E2-4EA8-8EB4-BE3A646246B2}"/>
    <cellStyle name="Normal 4 2" xfId="41" xr:uid="{27BC2FB9-9246-4B5A-9BC2-73FB2936D95E}"/>
    <cellStyle name="Normal 4 2 10" xfId="1535" xr:uid="{FA188779-3783-4051-B831-2776173E3E9A}"/>
    <cellStyle name="Normal 4 2 11" xfId="1554" xr:uid="{2CBE9579-DF9A-41E1-A031-405BF577F894}"/>
    <cellStyle name="Normal 4 2 12" xfId="1547" xr:uid="{B1FDE9EF-9C23-4D9A-976F-E37B5C1162F4}"/>
    <cellStyle name="Normal 4 2 13" xfId="1560" xr:uid="{277DAC08-9890-42EC-AD66-EAF082CAE023}"/>
    <cellStyle name="Normal 4 2 14" xfId="1568" xr:uid="{2F24BAC4-EDB3-4E51-9FE8-D0B5865B0332}"/>
    <cellStyle name="Normal 4 2 15" xfId="1624" xr:uid="{85B010D8-CB27-4407-8FBA-125A404E96CC}"/>
    <cellStyle name="Normal 4 2 16" xfId="1870" xr:uid="{12E216EE-93A6-4125-AF7A-0A61314A325E}"/>
    <cellStyle name="Normal 4 2 17" xfId="3134" xr:uid="{49E6F19D-0A96-4061-9267-A61D4D012F5F}"/>
    <cellStyle name="Normal 4 2 18" xfId="162" xr:uid="{DEBAC1E0-8CB6-4547-9BCF-D1B42E4AB88D}"/>
    <cellStyle name="Normal 4 2 2" xfId="79" xr:uid="{25BF2724-CF15-43A9-A45F-A86314CCEE64}"/>
    <cellStyle name="Normal 4 2 2 2" xfId="486" xr:uid="{23FDB6BD-28D1-47C4-AFB3-8EE6EAC35832}"/>
    <cellStyle name="Normal 4 2 2 3" xfId="3584" xr:uid="{E1005C52-F354-4A08-909D-B1347F3663FB}"/>
    <cellStyle name="Normal 4 2 2 3 2" xfId="4574" xr:uid="{42C2CAE3-2FCF-48CC-9473-4A0FDF4C02A9}"/>
    <cellStyle name="Normal 4 2 2 4" xfId="3875" xr:uid="{F8D2EEB7-6078-4A28-A868-40D06B47315A}"/>
    <cellStyle name="Normal 4 2 3" xfId="87" xr:uid="{272F6121-2288-448F-A01D-62C5568F7E76}"/>
    <cellStyle name="Normal 4 2 3 2" xfId="565" xr:uid="{581B13A1-5BA5-467E-967C-3D75CFB12C07}"/>
    <cellStyle name="Normal 4 2 3 3" xfId="3592" xr:uid="{2DE48D58-1356-44EC-A6ED-8F89EFA5000B}"/>
    <cellStyle name="Normal 4 2 3 3 2" xfId="4582" xr:uid="{A8A25E4E-7510-4B7C-A355-49323AF2AC4B}"/>
    <cellStyle name="Normal 4 2 3 4" xfId="3883" xr:uid="{B7A59916-E90A-4F05-9612-73FD34C1FB4F}"/>
    <cellStyle name="Normal 4 2 4" xfId="65" xr:uid="{4E4A4616-FA71-46FF-BEAA-E2B65AA0ED66}"/>
    <cellStyle name="Normal 4 2 4 2" xfId="1018" xr:uid="{97363895-6AC5-46B4-AE17-DEE08173F817}"/>
    <cellStyle name="Normal 4 2 4 3" xfId="3576" xr:uid="{D9310A10-C8F1-445D-8E7D-FFED08452362}"/>
    <cellStyle name="Normal 4 2 4 3 2" xfId="4567" xr:uid="{C5921E18-2817-436A-89A1-5004062DDA6A}"/>
    <cellStyle name="Normal 4 2 4 4" xfId="3868" xr:uid="{D9E0343B-179F-4D55-91CC-53B048645205}"/>
    <cellStyle name="Normal 4 2 5" xfId="1316" xr:uid="{D444EB2D-30F7-4729-AC3B-ECB78830DDCC}"/>
    <cellStyle name="Normal 4 2 6" xfId="1351" xr:uid="{7E7CA5E0-B2FC-43E9-A09E-C23D670BC4D5}"/>
    <cellStyle name="Normal 4 2 7" xfId="1501" xr:uid="{4C75B8F4-AD6C-4107-9F1A-06A679CB6C2D}"/>
    <cellStyle name="Normal 4 2 8" xfId="1511" xr:uid="{CBFDCDEC-918F-43A8-B2C8-10BF2E95E91B}"/>
    <cellStyle name="Normal 4 2 9" xfId="1389" xr:uid="{C5713F12-5B7F-4B19-94EC-3DCE1D883958}"/>
    <cellStyle name="Normal 4 20" xfId="121" xr:uid="{6F8C42DE-13AF-4FCA-B726-D48899C7AC38}"/>
    <cellStyle name="Normal 4 3" xfId="70" xr:uid="{9ACA9614-DD7C-49DF-8D7C-272D26F0041A}"/>
    <cellStyle name="Normal 4 3 10" xfId="3135" xr:uid="{B28C1AD9-0548-4D60-A9DC-693B432FBEC8}"/>
    <cellStyle name="Normal 4 3 11" xfId="485" xr:uid="{EAB7B41E-AA54-4759-AB8E-C8CBDD1C8387}"/>
    <cellStyle name="Normal 4 3 12" xfId="3579" xr:uid="{4ADF8C20-9E8C-4642-80F9-F54099D37993}"/>
    <cellStyle name="Normal 4 3 12 2" xfId="4570" xr:uid="{01AE5C9D-687F-43CA-B484-29ECCEE8B310}"/>
    <cellStyle name="Normal 4 3 13" xfId="3871" xr:uid="{20167F29-B391-42C0-9735-156D4A18C64B}"/>
    <cellStyle name="Normal 4 3 2" xfId="83" xr:uid="{09A88809-16B1-46EA-8DE3-5980C302AABF}"/>
    <cellStyle name="Normal 4 3 2 2" xfId="91" xr:uid="{90059882-7B7E-4BC2-993C-3BEA9DE33BE6}"/>
    <cellStyle name="Normal 4 3 2 2 2" xfId="3596" xr:uid="{AF14C03D-33ED-4971-BC29-5014A61B4655}"/>
    <cellStyle name="Normal 4 3 2 2 2 2" xfId="4586" xr:uid="{58AEE096-CD3C-4883-9D70-13933C93FABB}"/>
    <cellStyle name="Normal 4 3 2 2 3" xfId="3887" xr:uid="{728D6188-FCBD-4C8D-AEAD-48592D44D57A}"/>
    <cellStyle name="Normal 4 3 2 3" xfId="1536" xr:uid="{5C07A1BC-4592-43DE-9E24-EC5D7282D742}"/>
    <cellStyle name="Normal 4 3 2 4" xfId="3588" xr:uid="{C8DD0A80-6D14-4509-8BD7-0E9ACB093B04}"/>
    <cellStyle name="Normal 4 3 2 4 2" xfId="4578" xr:uid="{84623EBD-E289-4D16-8411-D2A77947CF6A}"/>
    <cellStyle name="Normal 4 3 2 5" xfId="3879" xr:uid="{31AD25F9-0D68-4BAB-AFA5-8A6C36A86CB6}"/>
    <cellStyle name="Normal 4 3 3" xfId="82" xr:uid="{0A0674FA-E5CC-47EE-B7E0-345640CCE437}"/>
    <cellStyle name="Normal 4 3 3 2" xfId="1555" xr:uid="{84FD8163-C2FD-467B-8B39-9651E7177E1C}"/>
    <cellStyle name="Normal 4 3 3 3" xfId="3587" xr:uid="{2127A743-B751-4ACE-BC42-2F6502787749}"/>
    <cellStyle name="Normal 4 3 3 3 2" xfId="4577" xr:uid="{ED02F54B-0B22-45EA-8D82-9A4DE7A4819D}"/>
    <cellStyle name="Normal 4 3 3 4" xfId="3878" xr:uid="{D098CB01-852D-4DE3-BD6E-E3B43356A45C}"/>
    <cellStyle name="Normal 4 3 4" xfId="90" xr:uid="{88B0ED72-BD62-4FBD-8F42-F0611F1F80CA}"/>
    <cellStyle name="Normal 4 3 4 2" xfId="1546" xr:uid="{9AD06303-6B57-4273-B603-D6896D9E5A38}"/>
    <cellStyle name="Normal 4 3 4 3" xfId="3595" xr:uid="{2A4A9855-F943-4D75-A0FE-2B8B64837271}"/>
    <cellStyle name="Normal 4 3 4 3 2" xfId="4585" xr:uid="{E722506F-AB8B-4DAD-B960-3F4399BFF0E8}"/>
    <cellStyle name="Normal 4 3 4 4" xfId="3886" xr:uid="{6D088B4A-8615-4186-8F17-DC332364CFD8}"/>
    <cellStyle name="Normal 4 3 5" xfId="1561" xr:uid="{00446CD0-F1CA-4A83-BE1D-A37248562B7F}"/>
    <cellStyle name="Normal 4 3 6" xfId="1569" xr:uid="{A833F0FA-C079-4E5F-8822-EFF4A0A48115}"/>
    <cellStyle name="Normal 4 3 7" xfId="1871" xr:uid="{AD8AF7C5-6677-4EB5-918A-03C3D6E357DC}"/>
    <cellStyle name="Normal 4 3 8" xfId="2736" xr:uid="{192EC903-1046-4E04-86DF-E71484B90FFE}"/>
    <cellStyle name="Normal 4 3 9" xfId="2737" xr:uid="{9DCF5215-4195-46F8-9A4D-BBCB3A4F6C3C}"/>
    <cellStyle name="Normal 4 4" xfId="77" xr:uid="{44AECF58-3984-424B-85BF-58E1AFDD4A04}"/>
    <cellStyle name="Normal 4 4 2" xfId="2738" xr:uid="{D6B85665-B14C-45B3-9CE1-204E7649A7A0}"/>
    <cellStyle name="Normal 4 4 3" xfId="2739" xr:uid="{668EBA5F-C358-45C5-AD74-02FF95B5DFB0}"/>
    <cellStyle name="Normal 4 4 4" xfId="3137" xr:uid="{C565314C-A0F1-428D-A1B0-72F30AD57EB1}"/>
    <cellStyle name="Normal 4 4 5" xfId="564" xr:uid="{2628D2A3-7F5C-4C5F-AD79-23D31427D4A6}"/>
    <cellStyle name="Normal 4 4 6" xfId="3582" xr:uid="{F57A4889-4D18-440C-B492-A07E12F63FCB}"/>
    <cellStyle name="Normal 4 4 6 2" xfId="4572" xr:uid="{F05F4375-E4D6-4509-8A8F-B62A6F301394}"/>
    <cellStyle name="Normal 4 4 7" xfId="3873" xr:uid="{9E09EEA9-35BB-4570-B229-BBEE993EF324}"/>
    <cellStyle name="Normal 4 5" xfId="85" xr:uid="{44605556-91F5-4B1A-8ED3-FCB30D9E7908}"/>
    <cellStyle name="Normal 4 5 2" xfId="2740" xr:uid="{E2193700-8CFD-4BAB-8738-D2AC0AE14AF4}"/>
    <cellStyle name="Normal 4 5 3" xfId="2741" xr:uid="{F35A7D5D-9AAF-4F6F-9739-A8D4A6F2B357}"/>
    <cellStyle name="Normal 4 5 4" xfId="1193" xr:uid="{31CF4F06-892A-48A6-98DA-4BC8983D1EDF}"/>
    <cellStyle name="Normal 4 5 5" xfId="3590" xr:uid="{8873E2C2-C15A-49A8-B35C-7C3EF24B9396}"/>
    <cellStyle name="Normal 4 5 5 2" xfId="4580" xr:uid="{287B981C-A9BE-46B5-83E5-3B09703511EC}"/>
    <cellStyle name="Normal 4 5 6" xfId="3881" xr:uid="{FBD4D8B7-AF70-4875-BC7D-BB01DDF5F6F2}"/>
    <cellStyle name="Normal 4 6" xfId="63" xr:uid="{CBEE2D4B-1DB9-455B-89F2-684A438ADA56}"/>
    <cellStyle name="Normal 4 6 2" xfId="2742" xr:uid="{B63A15A8-3A6B-49C7-A4B1-E06CDB3C358A}"/>
    <cellStyle name="Normal 4 6 3" xfId="2743" xr:uid="{2070D9AC-C610-49C2-8F8C-3C13E0828140}"/>
    <cellStyle name="Normal 4 6 4" xfId="1315" xr:uid="{564E2DA2-C02F-4BA4-BA60-52369EB83D4E}"/>
    <cellStyle name="Normal 4 6 5" xfId="3574" xr:uid="{A6B60145-68FF-4694-B232-C84C347018EC}"/>
    <cellStyle name="Normal 4 6 5 2" xfId="4565" xr:uid="{AEBE40DE-6C54-453A-8152-8B7E09A6363B}"/>
    <cellStyle name="Normal 4 6 6" xfId="3866" xr:uid="{1D118348-DB35-4D52-B23A-6391519A8071}"/>
    <cellStyle name="Normal 4 7" xfId="1350" xr:uid="{1E1C0748-3FC5-455E-89FA-AE86D5D998D8}"/>
    <cellStyle name="Normal 4 7 2" xfId="2744" xr:uid="{BE16236C-31CB-46B7-BDDA-75066FFB0B59}"/>
    <cellStyle name="Normal 4 7 3" xfId="2745" xr:uid="{E7924BA6-AEE8-44BC-A9FE-75D94605BB28}"/>
    <cellStyle name="Normal 4 8" xfId="1384" xr:uid="{5738A290-44AB-4B81-96E7-5F1BA9849C9C}"/>
    <cellStyle name="Normal 4 9" xfId="1427" xr:uid="{1853CAEC-8871-4193-9864-C04C08D07BA7}"/>
    <cellStyle name="Normal 4 9 2" xfId="1872" xr:uid="{64F40797-1D77-4E2A-B239-2FB11B12A082}"/>
    <cellStyle name="Normal 40" xfId="1955" xr:uid="{0979C47D-D5F2-4522-9146-AD6470E20774}"/>
    <cellStyle name="Normal 41" xfId="3126" xr:uid="{E465342E-9F8A-47EC-AF03-B73B83C6A208}"/>
    <cellStyle name="Normal 42" xfId="107" xr:uid="{EF53995F-87AE-49CB-BE04-27118061BDBA}"/>
    <cellStyle name="Normal 42 18" xfId="222" xr:uid="{9EFB848D-40F8-4281-83D1-BB5BC2CCFACD}"/>
    <cellStyle name="Normal 43" xfId="1836" xr:uid="{9D0D016D-F7C5-4243-B5F1-F6C8F8894781}"/>
    <cellStyle name="Normal 44" xfId="3152" xr:uid="{FB11CA75-9F57-46C3-86F1-55D4D1062FD9}"/>
    <cellStyle name="Normal 45" xfId="3200" xr:uid="{22002D4A-DDAC-48AA-B914-66DDFB53A0AD}"/>
    <cellStyle name="Normal 46" xfId="3201" xr:uid="{708D8844-EFE3-4AF3-881B-D962C439C75B}"/>
    <cellStyle name="Normal 47" xfId="3173" xr:uid="{804D28BB-A669-404D-A861-3DF6A76D697C}"/>
    <cellStyle name="Normal 48" xfId="3209" xr:uid="{3DB18E0B-2D44-4C78-8E4F-23F05DE935A8}"/>
    <cellStyle name="Normal 48 2" xfId="3658" xr:uid="{3EA1C717-70F2-4046-94B8-73685E469349}"/>
    <cellStyle name="Normal 48 2 2" xfId="4647" xr:uid="{D3155683-BF1C-4264-A80E-FD2EB355F23C}"/>
    <cellStyle name="Normal 48 3" xfId="4541" xr:uid="{95D5D124-6F92-42AC-8CC6-6C2448F7B211}"/>
    <cellStyle name="Normal 49" xfId="3202" xr:uid="{6BEABA2D-62CB-4CD4-8D2F-46A6FF11A29A}"/>
    <cellStyle name="Normal 5" xfId="6" xr:uid="{5ED6F3BA-729B-4F88-9F86-608997C672EE}"/>
    <cellStyle name="Normal 5 10" xfId="646" xr:uid="{6DC2196D-EB0E-40D0-9F1F-E70CF1F10CC2}"/>
    <cellStyle name="Normal 5 10 2" xfId="2746" xr:uid="{2C7AA8F5-519B-47E1-B6C2-168E306C6A03}"/>
    <cellStyle name="Normal 5 10 3" xfId="2747" xr:uid="{4BF62E2E-7B45-4A80-8779-2F8DF26CA174}"/>
    <cellStyle name="Normal 5 10 4" xfId="3143" xr:uid="{9E0997EB-0565-4BF5-A02A-26FAB635DED4}"/>
    <cellStyle name="Normal 5 10 4 2" xfId="3145" xr:uid="{BAB059D1-B8BF-429D-9703-2AE6EC208B99}"/>
    <cellStyle name="Normal 5 11" xfId="684" xr:uid="{AAFD9BBA-805C-4E52-9842-5327A3D59918}"/>
    <cellStyle name="Normal 5 11 2" xfId="2748" xr:uid="{D0D804A4-08DE-4FB6-B7B6-6144D5CCD711}"/>
    <cellStyle name="Normal 5 11 3" xfId="2749" xr:uid="{CDAB461E-D57D-4F10-9D20-3EF4524B7789}"/>
    <cellStyle name="Normal 5 12" xfId="677" xr:uid="{24518D10-6BBC-4A79-B503-47F011DC7A3B}"/>
    <cellStyle name="Normal 5 12 2" xfId="2750" xr:uid="{3F347D19-BEC3-401D-A8A7-D4583CB04440}"/>
    <cellStyle name="Normal 5 12 3" xfId="2751" xr:uid="{83B667F8-B259-4BE9-AF1C-D9C484C39F4B}"/>
    <cellStyle name="Normal 5 13" xfId="604" xr:uid="{F52B5A3B-7C02-4B93-9D6E-51023285F6C1}"/>
    <cellStyle name="Normal 5 13 2" xfId="2752" xr:uid="{9AFDE969-77AC-4E79-9A51-0D9DEFCA4F64}"/>
    <cellStyle name="Normal 5 13 3" xfId="2753" xr:uid="{399ED54B-88EC-4A5E-B123-375B3D9C7B58}"/>
    <cellStyle name="Normal 5 14" xfId="588" xr:uid="{8B98403C-6881-4172-BD84-95880E8961DF}"/>
    <cellStyle name="Normal 5 14 2" xfId="2754" xr:uid="{A5249A81-0B67-4099-8A84-0E47F2F9ECD4}"/>
    <cellStyle name="Normal 5 14 3" xfId="2755" xr:uid="{12CF8A62-3EE5-498C-AD7D-32AF36970E26}"/>
    <cellStyle name="Normal 5 15" xfId="631" xr:uid="{16E582A5-1C9F-450B-95DA-F815EE917238}"/>
    <cellStyle name="Normal 5 15 2" xfId="2756" xr:uid="{0B70F024-EE37-464C-AB91-286C39002647}"/>
    <cellStyle name="Normal 5 15 3" xfId="2757" xr:uid="{2BFF1EF3-DCAB-4839-BC8F-5125D9E82C25}"/>
    <cellStyle name="Normal 5 16" xfId="303" xr:uid="{CA83E89D-8037-4191-A9E4-CEDB20215C7E}"/>
    <cellStyle name="Normal 5 16 2" xfId="2758" xr:uid="{D84E9FCB-13DE-4AB0-9396-33631F1237A6}"/>
    <cellStyle name="Normal 5 16 3" xfId="2759" xr:uid="{34D1AED2-24E7-46F4-9630-D88BB6AE6E65}"/>
    <cellStyle name="Normal 5 17" xfId="662" xr:uid="{C1D9A4DC-F220-4DF9-9DF6-9B91743E5DFB}"/>
    <cellStyle name="Normal 5 17 2" xfId="2760" xr:uid="{C88BDA9E-1C72-445F-8342-F22DFC2B6028}"/>
    <cellStyle name="Normal 5 17 3" xfId="2761" xr:uid="{86300B6B-8863-43E7-9F64-B6D045ABE6B1}"/>
    <cellStyle name="Normal 5 18" xfId="818" xr:uid="{FF94B7FB-43F4-444E-B5A0-199D70F752C0}"/>
    <cellStyle name="Normal 5 18 2" xfId="2762" xr:uid="{027FDB75-FEC5-48C6-943F-8B8E83BA36BF}"/>
    <cellStyle name="Normal 5 18 3" xfId="2763" xr:uid="{1FED8DE2-D4FC-44CB-9AB8-E346DFCBAAE0}"/>
    <cellStyle name="Normal 5 19" xfId="594" xr:uid="{45704D07-C7A4-4820-B5EA-E215E8BCCCC8}"/>
    <cellStyle name="Normal 5 19 2" xfId="2764" xr:uid="{BBD8361B-87B5-4277-972E-02DCEFB1C751}"/>
    <cellStyle name="Normal 5 19 3" xfId="2765" xr:uid="{6AB41E24-308F-4F55-9B29-7EFE02683D62}"/>
    <cellStyle name="Normal 5 2" xfId="223" xr:uid="{B8DB646B-7B6B-4FA5-93A6-FD5621A0C834}"/>
    <cellStyle name="Normal 5 2 10" xfId="794" xr:uid="{57E00A04-3654-41EC-8895-D65CE7F472BF}"/>
    <cellStyle name="Normal 5 2 10 2" xfId="2766" xr:uid="{8AAFCB80-563E-4362-9867-F470A3D2D19E}"/>
    <cellStyle name="Normal 5 2 10 3" xfId="2767" xr:uid="{59489C3B-81D0-4F34-9136-3272B6644A57}"/>
    <cellStyle name="Normal 5 2 11" xfId="613" xr:uid="{928655DE-8345-45E5-A1D6-A09612F7D3FB}"/>
    <cellStyle name="Normal 5 2 11 2" xfId="2768" xr:uid="{3392ABFE-65F3-4056-A0A9-90A4926713F9}"/>
    <cellStyle name="Normal 5 2 11 3" xfId="2769" xr:uid="{D0CFFF4D-D1D2-4854-9F04-2B65E26EF041}"/>
    <cellStyle name="Normal 5 2 12" xfId="843" xr:uid="{21B73FB1-D6B8-4C89-A36B-D30190A97581}"/>
    <cellStyle name="Normal 5 2 12 2" xfId="2770" xr:uid="{46C7BA91-A242-4073-A972-6E21FDAC9EBD}"/>
    <cellStyle name="Normal 5 2 12 3" xfId="2771" xr:uid="{1870CB5A-5CC0-4EA2-B5D8-6B66A662C3F8}"/>
    <cellStyle name="Normal 5 2 13" xfId="861" xr:uid="{1C611FF2-2504-42C2-B092-1D2398B57C89}"/>
    <cellStyle name="Normal 5 2 13 2" xfId="2772" xr:uid="{1FADF447-D195-4D40-B544-5F3C1BFF208F}"/>
    <cellStyle name="Normal 5 2 13 3" xfId="2773" xr:uid="{1A2CBDB8-A393-470A-AF34-39E2BA3343E6}"/>
    <cellStyle name="Normal 5 2 14" xfId="878" xr:uid="{C182CD6A-2BDF-4678-88A7-987C2E68A167}"/>
    <cellStyle name="Normal 5 2 14 2" xfId="2774" xr:uid="{123204C9-939C-49D0-B529-4C06F245BC35}"/>
    <cellStyle name="Normal 5 2 14 3" xfId="2775" xr:uid="{83926BAA-B1DB-4F86-9B5B-51286C50102F}"/>
    <cellStyle name="Normal 5 2 15" xfId="893" xr:uid="{3AF92CC3-3E2F-43DD-BA19-EBBC41C9A002}"/>
    <cellStyle name="Normal 5 2 15 2" xfId="2776" xr:uid="{71F1A759-5667-4A5A-AAB7-B9DB34235E89}"/>
    <cellStyle name="Normal 5 2 15 3" xfId="2777" xr:uid="{865AEE77-2985-477A-B89F-4A2229F680B0}"/>
    <cellStyle name="Normal 5 2 16" xfId="903" xr:uid="{8D4DE8DC-BCF0-42E5-A8AA-56E9BD12279C}"/>
    <cellStyle name="Normal 5 2 16 2" xfId="2778" xr:uid="{8B3C1579-08C3-4986-970C-1187425206D4}"/>
    <cellStyle name="Normal 5 2 16 3" xfId="2779" xr:uid="{F7234B28-013B-4EAC-BE0B-55D87917A375}"/>
    <cellStyle name="Normal 5 2 17" xfId="911" xr:uid="{85D859C0-5045-496B-A00C-7BDCE0614D9D}"/>
    <cellStyle name="Normal 5 2 17 2" xfId="2780" xr:uid="{F9B0504A-3527-4CA8-A7F6-E3BBAD9023AC}"/>
    <cellStyle name="Normal 5 2 17 3" xfId="2781" xr:uid="{EBD27B1D-13B3-4936-B8A4-2F06DE8D288F}"/>
    <cellStyle name="Normal 5 2 18" xfId="1026" xr:uid="{7F3293B9-E9DA-4683-A4BA-1D28089FD6B8}"/>
    <cellStyle name="Normal 5 2 18 2" xfId="2782" xr:uid="{7318E363-84DF-4723-9B96-44C68BF0CEC1}"/>
    <cellStyle name="Normal 5 2 18 3" xfId="2783" xr:uid="{82C77543-997F-414D-92C7-F04D5FFC0A4C}"/>
    <cellStyle name="Normal 5 2 19" xfId="951" xr:uid="{1587293B-5050-48C7-B66F-DB207DC26F38}"/>
    <cellStyle name="Normal 5 2 19 2" xfId="2784" xr:uid="{E1DE8425-CAC5-4D08-97CD-6ED11024A1D7}"/>
    <cellStyle name="Normal 5 2 19 3" xfId="2785" xr:uid="{E0A9C7B9-134B-4D5E-95B7-90E4FF84B60D}"/>
    <cellStyle name="Normal 5 2 2" xfId="246" xr:uid="{3D000596-F69C-4C3F-8FBD-42EB0D031920}"/>
    <cellStyle name="Normal 5 2 2 10" xfId="830" xr:uid="{95D2EEB8-8FF1-47D7-AA27-5C03B918E44B}"/>
    <cellStyle name="Normal 5 2 2 10 2" xfId="2786" xr:uid="{B37E3440-86E8-4F73-A003-970B616D9CE2}"/>
    <cellStyle name="Normal 5 2 2 10 3" xfId="2787" xr:uid="{822CEB06-2A75-42FB-969C-EFAE1335F778}"/>
    <cellStyle name="Normal 5 2 2 11" xfId="848" xr:uid="{894827E4-E331-4062-82BE-D28468477DB6}"/>
    <cellStyle name="Normal 5 2 2 11 2" xfId="2788" xr:uid="{A27C8A13-6243-4A3F-8797-A2808C3122F1}"/>
    <cellStyle name="Normal 5 2 2 11 3" xfId="2789" xr:uid="{A5106B5E-1836-4DEA-AB5B-3CAEC7C30529}"/>
    <cellStyle name="Normal 5 2 2 12" xfId="865" xr:uid="{A62823F0-E9A1-448A-A248-53E6CC8E5A63}"/>
    <cellStyle name="Normal 5 2 2 12 2" xfId="2790" xr:uid="{E2A2D6A3-25FA-4FAB-BB4F-5C4663F7C860}"/>
    <cellStyle name="Normal 5 2 2 12 3" xfId="2791" xr:uid="{D005C207-E409-4526-A564-4C226E136CD5}"/>
    <cellStyle name="Normal 5 2 2 13" xfId="881" xr:uid="{B1BA8CC2-B91F-4C03-91A6-1E8D2E16FA96}"/>
    <cellStyle name="Normal 5 2 2 13 2" xfId="2792" xr:uid="{ACF2943F-8D55-4654-B789-641C733CB8FC}"/>
    <cellStyle name="Normal 5 2 2 13 3" xfId="2793" xr:uid="{D68833A2-2E0F-493F-B92F-729C9C203070}"/>
    <cellStyle name="Normal 5 2 2 14" xfId="895" xr:uid="{DFC38146-5849-45CE-A217-DF3F7B7A2353}"/>
    <cellStyle name="Normal 5 2 2 14 2" xfId="2794" xr:uid="{A1292BC7-DADD-43D4-9365-3B1F6EFAA2CD}"/>
    <cellStyle name="Normal 5 2 2 14 3" xfId="2795" xr:uid="{E1094DE4-99D2-459E-8CD0-693320D8830C}"/>
    <cellStyle name="Normal 5 2 2 15" xfId="904" xr:uid="{978E1D30-48F7-4F66-A321-936EEC33105B}"/>
    <cellStyle name="Normal 5 2 2 15 2" xfId="2796" xr:uid="{0731967B-DF72-4AEB-8DD9-1246B88F0882}"/>
    <cellStyle name="Normal 5 2 2 15 3" xfId="2797" xr:uid="{B7BB91FC-C740-4C64-9E4B-31556531181F}"/>
    <cellStyle name="Normal 5 2 2 16" xfId="1047" xr:uid="{37EF89DE-0E42-4E36-BA61-AB4282DB2300}"/>
    <cellStyle name="Normal 5 2 2 16 2" xfId="2798" xr:uid="{F183C369-782F-4D11-BFA6-BD84BC5FAFF9}"/>
    <cellStyle name="Normal 5 2 2 16 3" xfId="2799" xr:uid="{A2D0ED88-A1D6-4EA7-BD07-30768ABBE90D}"/>
    <cellStyle name="Normal 5 2 2 17" xfId="949" xr:uid="{8DA3CA3D-5B3F-442D-9469-12C2783C293F}"/>
    <cellStyle name="Normal 5 2 2 17 2" xfId="2800" xr:uid="{03CADCE7-3110-4E59-9D97-B17B9E323D1A}"/>
    <cellStyle name="Normal 5 2 2 17 3" xfId="2801" xr:uid="{EB190545-E839-4E2A-BDE3-C6D94F2079A3}"/>
    <cellStyle name="Normal 5 2 2 18" xfId="998" xr:uid="{B849CA5F-97BC-4D38-8E64-368761B43559}"/>
    <cellStyle name="Normal 5 2 2 18 2" xfId="2802" xr:uid="{80FF15EE-A225-4A3D-9B9F-A902B45C8DB6}"/>
    <cellStyle name="Normal 5 2 2 18 3" xfId="2803" xr:uid="{51F995AF-204E-4D4F-BE3B-C24EA0C81E11}"/>
    <cellStyle name="Normal 5 2 2 19" xfId="1012" xr:uid="{AD277C3C-4A19-4AD7-80D5-5E7FDC5BB786}"/>
    <cellStyle name="Normal 5 2 2 19 2" xfId="2804" xr:uid="{EC05BA34-12D2-463B-A1BC-55BD0781DB0E}"/>
    <cellStyle name="Normal 5 2 2 19 3" xfId="2805" xr:uid="{856F9CF3-FC86-41B3-A67E-292D9DC416B7}"/>
    <cellStyle name="Normal 5 2 2 2" xfId="278" xr:uid="{D02FF92F-EF32-4CE5-8A02-5008574A009D}"/>
    <cellStyle name="Normal 5 2 2 2 2" xfId="2806" xr:uid="{9FCDCE33-4333-4600-A9E0-4F53D289C0DA}"/>
    <cellStyle name="Normal 5 2 2 2 3" xfId="2807" xr:uid="{5D9A0F0C-DFFB-4AAA-8620-7711B04690D5}"/>
    <cellStyle name="Normal 5 2 2 20" xfId="1057" xr:uid="{A0F20EE6-0795-4AAE-AA74-10C1126B3D76}"/>
    <cellStyle name="Normal 5 2 2 20 2" xfId="2808" xr:uid="{E838F834-A3EA-49B6-9DF5-D9CA72A18102}"/>
    <cellStyle name="Normal 5 2 2 20 3" xfId="2809" xr:uid="{621C155E-9940-4DCC-AE2B-92ABB4F18FFA}"/>
    <cellStyle name="Normal 5 2 2 21" xfId="948" xr:uid="{BD4E7192-FAE3-4CFC-A4EF-C0BC43BAEF1F}"/>
    <cellStyle name="Normal 5 2 2 21 2" xfId="2810" xr:uid="{14F83F63-FC34-4623-AF60-F2BA3033D8EB}"/>
    <cellStyle name="Normal 5 2 2 21 3" xfId="2811" xr:uid="{FE29D0CF-E256-4A06-AF54-B4322EC9C8D2}"/>
    <cellStyle name="Normal 5 2 2 22" xfId="913" xr:uid="{E470F3FE-0B25-4EB5-A719-9A288329D892}"/>
    <cellStyle name="Normal 5 2 2 22 2" xfId="2812" xr:uid="{3A5D025D-C8C5-4E68-8DD0-5D287C06A675}"/>
    <cellStyle name="Normal 5 2 2 22 3" xfId="2813" xr:uid="{F3AECF57-9F68-4715-A8D2-834D6B6A8B9B}"/>
    <cellStyle name="Normal 5 2 2 23" xfId="1006" xr:uid="{AF268ACE-D5A7-4795-AF30-3872EC72260C}"/>
    <cellStyle name="Normal 5 2 2 23 2" xfId="2814" xr:uid="{7C02A7CC-A2A7-4A6F-901E-2299E49C7568}"/>
    <cellStyle name="Normal 5 2 2 23 3" xfId="2815" xr:uid="{D39D10E3-1DA4-49AF-BA5F-CA9BBBFAB10B}"/>
    <cellStyle name="Normal 5 2 2 24" xfId="1073" xr:uid="{9653E9C9-9ED1-4EFD-867E-80070B4A52AC}"/>
    <cellStyle name="Normal 5 2 2 24 2" xfId="2816" xr:uid="{097D44E1-237E-40CF-B5EA-8EAC7338296E}"/>
    <cellStyle name="Normal 5 2 2 24 3" xfId="2817" xr:uid="{EAA2661C-19D8-4AC2-8B9E-9DF85907F861}"/>
    <cellStyle name="Normal 5 2 2 25" xfId="1072" xr:uid="{D41A3D66-1400-4F1A-B26A-B11BEFBC620A}"/>
    <cellStyle name="Normal 5 2 2 25 2" xfId="2818" xr:uid="{18ACDC13-BB2A-498D-95FD-8DD638885135}"/>
    <cellStyle name="Normal 5 2 2 25 3" xfId="2819" xr:uid="{48DB2E02-337E-4F5B-A226-09A66DC3A195}"/>
    <cellStyle name="Normal 5 2 2 26" xfId="1416" xr:uid="{DB52B9F7-B940-47FE-B5AA-5F41C88151F2}"/>
    <cellStyle name="Normal 5 2 2 26 2" xfId="2820" xr:uid="{1711A90A-4612-4B2A-8C9C-4C6C52D6869B}"/>
    <cellStyle name="Normal 5 2 2 26 3" xfId="2821" xr:uid="{30D0ECEA-093F-496F-BB1F-05C2DB25140B}"/>
    <cellStyle name="Normal 5 2 2 27" xfId="1469" xr:uid="{CE3406DC-7405-4F4C-A2F0-96A02302D2D8}"/>
    <cellStyle name="Normal 5 2 2 27 2" xfId="2822" xr:uid="{CC4A8E7D-CCCC-40A5-8E0E-16763EC1098D}"/>
    <cellStyle name="Normal 5 2 2 27 3" xfId="2823" xr:uid="{1C38F69E-F899-47AC-A883-F9EFCBB6CB93}"/>
    <cellStyle name="Normal 5 2 2 28" xfId="1377" xr:uid="{9A2217C0-53A1-4AAB-AE65-B73F031DD5FB}"/>
    <cellStyle name="Normal 5 2 2 28 2" xfId="2824" xr:uid="{2C3B7BB4-C891-420A-A7F0-9BAB8CE8B19A}"/>
    <cellStyle name="Normal 5 2 2 28 3" xfId="2825" xr:uid="{1F81576B-A253-4084-9FFC-38A5B06579B5}"/>
    <cellStyle name="Normal 5 2 2 29" xfId="1458" xr:uid="{7F7F0079-0D69-498A-8339-24E8B1199A7B}"/>
    <cellStyle name="Normal 5 2 2 29 2" xfId="2826" xr:uid="{CA2528E1-11E9-48DB-9073-35FBDBC3D3FD}"/>
    <cellStyle name="Normal 5 2 2 29 3" xfId="2827" xr:uid="{54B28E61-4FD6-46D9-BBD0-78302DAAC742}"/>
    <cellStyle name="Normal 5 2 2 3" xfId="377" xr:uid="{0D19AA2E-4330-49B7-94D8-5F16EE088D3D}"/>
    <cellStyle name="Normal 5 2 2 3 2" xfId="2828" xr:uid="{96194B8D-B629-4699-8C70-97FCA3E8D3BC}"/>
    <cellStyle name="Normal 5 2 2 3 3" xfId="2829" xr:uid="{17DD66AD-0E02-420E-A5C7-A950E2090057}"/>
    <cellStyle name="Normal 5 2 2 30" xfId="1478" xr:uid="{7FBD188E-3035-4951-A38A-2A0C8AFACE32}"/>
    <cellStyle name="Normal 5 2 2 30 2" xfId="2830" xr:uid="{30183F38-4F7A-479C-837F-CFD4D1F11876}"/>
    <cellStyle name="Normal 5 2 2 30 3" xfId="2831" xr:uid="{E122CC4C-2CDB-4778-AEB2-C3EE2DB5F4EE}"/>
    <cellStyle name="Normal 5 2 2 31" xfId="2832" xr:uid="{12CB53E4-142D-48F9-BB26-B2ACF9DA7CDB}"/>
    <cellStyle name="Normal 5 2 2 32" xfId="2833" xr:uid="{73B6FBE5-6992-4A8B-B1BF-D7E5307598FE}"/>
    <cellStyle name="Normal 5 2 2 4" xfId="309" xr:uid="{FDBD43E5-70DC-49A7-B051-6AE4D6B8D145}"/>
    <cellStyle name="Normal 5 2 2 4 2" xfId="2834" xr:uid="{B460D908-24CF-43DB-9534-9A6042A10DF5}"/>
    <cellStyle name="Normal 5 2 2 4 3" xfId="2835" xr:uid="{DB7ABD1B-719E-412F-850F-1DCC3CAB4091}"/>
    <cellStyle name="Normal 5 2 2 5" xfId="701" xr:uid="{027B1BC2-F3DB-4CF6-8151-D035E3AF4EED}"/>
    <cellStyle name="Normal 5 2 2 5 2" xfId="2836" xr:uid="{E5BFD66D-0B5C-4768-9850-0A0AC650A432}"/>
    <cellStyle name="Normal 5 2 2 5 3" xfId="2837" xr:uid="{18BE8458-7EB3-4A02-A9E8-596732577D52}"/>
    <cellStyle name="Normal 5 2 2 6" xfId="729" xr:uid="{2FE3FF8B-1C81-4AFB-A0C7-BD7103586BB3}"/>
    <cellStyle name="Normal 5 2 2 6 2" xfId="2838" xr:uid="{4CA0EFCF-4FDC-4533-B47A-3D874F1746E0}"/>
    <cellStyle name="Normal 5 2 2 6 3" xfId="2839" xr:uid="{29FF7FDD-F291-4018-8C6E-D25FC08708A0}"/>
    <cellStyle name="Normal 5 2 2 7" xfId="755" xr:uid="{57BC067E-90F6-4DE9-B83C-1904DCF6E0E2}"/>
    <cellStyle name="Normal 5 2 2 7 2" xfId="2840" xr:uid="{D1C6001B-41D6-4D57-AA7B-90F6182074BD}"/>
    <cellStyle name="Normal 5 2 2 7 3" xfId="2841" xr:uid="{90CAFB98-8D49-4E9F-AA8C-BF6C1281CA22}"/>
    <cellStyle name="Normal 5 2 2 8" xfId="775" xr:uid="{7FA256DE-BCB8-4B20-A604-A7AC333D8A07}"/>
    <cellStyle name="Normal 5 2 2 8 2" xfId="2842" xr:uid="{31E01255-C22D-4999-B086-0CD237801AB6}"/>
    <cellStyle name="Normal 5 2 2 8 3" xfId="2843" xr:uid="{1E5D0310-EF7A-4F1F-A48F-F215B52325E3}"/>
    <cellStyle name="Normal 5 2 2 9" xfId="698" xr:uid="{0CECC6AB-19B5-47C8-9D9B-FD39E1735489}"/>
    <cellStyle name="Normal 5 2 2 9 2" xfId="2844" xr:uid="{F90E1EB3-A7BC-4193-82AA-7804F6C69FEC}"/>
    <cellStyle name="Normal 5 2 2 9 3" xfId="2845" xr:uid="{A03471E4-1DFA-407D-9E52-688A1D8F513B}"/>
    <cellStyle name="Normal 5 2 20" xfId="1034" xr:uid="{F3C50321-206D-477F-A0B1-8DA2194A9356}"/>
    <cellStyle name="Normal 5 2 20 2" xfId="2846" xr:uid="{D44E93C1-5DF4-4108-9A0B-AACF35DE4FEA}"/>
    <cellStyle name="Normal 5 2 20 3" xfId="2847" xr:uid="{CEF93F8F-F0ED-4F32-9AF0-7F4A9B67C9F7}"/>
    <cellStyle name="Normal 5 2 21" xfId="1070" xr:uid="{30BC6B0D-3F4C-4BA4-9C5B-509695933C3A}"/>
    <cellStyle name="Normal 5 2 21 2" xfId="2848" xr:uid="{58AC0376-7A8C-425C-B307-AD3BC25A469C}"/>
    <cellStyle name="Normal 5 2 21 3" xfId="2849" xr:uid="{30D0FA62-2947-4A59-AEEA-1E8C1B568DB8}"/>
    <cellStyle name="Normal 5 2 22" xfId="1111" xr:uid="{8372293C-F5FD-42C7-8FE7-0153F7E9A4D4}"/>
    <cellStyle name="Normal 5 2 22 2" xfId="2850" xr:uid="{831A02B1-00C5-4127-8299-9CF8EEF7D7B5}"/>
    <cellStyle name="Normal 5 2 22 3" xfId="2851" xr:uid="{5BF61C18-F15A-4DCD-A2D8-9E1B53A2C5D8}"/>
    <cellStyle name="Normal 5 2 23" xfId="1077" xr:uid="{9A6770B1-09B7-4C17-90C7-5280AF0A9D37}"/>
    <cellStyle name="Normal 5 2 23 2" xfId="2852" xr:uid="{8A92BE9E-C730-4138-B03E-B34A0C254875}"/>
    <cellStyle name="Normal 5 2 23 3" xfId="2853" xr:uid="{E72E0C86-98B9-4E2A-A1AA-B64C7657B608}"/>
    <cellStyle name="Normal 5 2 24" xfId="1088" xr:uid="{D35B5A44-E127-4637-A951-E24CF911A0E2}"/>
    <cellStyle name="Normal 5 2 24 2" xfId="2854" xr:uid="{CE8D54ED-1BD4-46E1-A31D-BD13369C68EA}"/>
    <cellStyle name="Normal 5 2 24 3" xfId="2855" xr:uid="{4A78BAF3-2B30-4A9D-8ECE-CD5FBD67C7A3}"/>
    <cellStyle name="Normal 5 2 25" xfId="922" xr:uid="{51901572-82F6-442C-8C52-A4F876D6DAF0}"/>
    <cellStyle name="Normal 5 2 25 2" xfId="2856" xr:uid="{AACD613E-53F0-4152-8BE4-4F29D9097A1F}"/>
    <cellStyle name="Normal 5 2 25 3" xfId="2857" xr:uid="{94887CB2-F0AD-4CF4-BD45-C3B81616A707}"/>
    <cellStyle name="Normal 5 2 26" xfId="955" xr:uid="{DCAC83F2-79F6-44E0-A267-B79F42F5F884}"/>
    <cellStyle name="Normal 5 2 26 2" xfId="2858" xr:uid="{1332444D-8A3A-4669-9A75-5AA990459970}"/>
    <cellStyle name="Normal 5 2 26 3" xfId="2859" xr:uid="{3805E75C-30F0-4C8D-A28E-F7C6C3FE24E6}"/>
    <cellStyle name="Normal 5 2 27" xfId="1123" xr:uid="{BD7AA926-8795-4134-BA2B-34D78DBBE11C}"/>
    <cellStyle name="Normal 5 2 27 2" xfId="2860" xr:uid="{CF3D23D2-3EF3-4134-84A8-4D2B09BB920D}"/>
    <cellStyle name="Normal 5 2 27 3" xfId="2861" xr:uid="{AD46AF17-748A-4FA1-A809-F2B3B0B4FCA5}"/>
    <cellStyle name="Normal 5 2 28" xfId="1180" xr:uid="{E201EFA9-0C80-4446-A62B-70A5E1A250FD}"/>
    <cellStyle name="Normal 5 2 29" xfId="1318" xr:uid="{83933D5A-5BBD-488A-AAFE-58CD25B5BB56}"/>
    <cellStyle name="Normal 5 2 3" xfId="247" xr:uid="{AA6AE29A-1DAC-4D54-AE74-E47F4742C5FD}"/>
    <cellStyle name="Normal 5 2 3 10" xfId="790" xr:uid="{87B4B0F9-85FE-4465-85D8-EBC1C20F010F}"/>
    <cellStyle name="Normal 5 2 3 10 2" xfId="2862" xr:uid="{C0712743-2936-4A8B-817C-31C6EB7EE6DA}"/>
    <cellStyle name="Normal 5 2 3 10 3" xfId="2863" xr:uid="{32ECDD84-C97C-4B7E-9C0F-E224690B0BC9}"/>
    <cellStyle name="Normal 5 2 3 11" xfId="396" xr:uid="{20B7D16E-40F4-477C-A660-6D88B63424CC}"/>
    <cellStyle name="Normal 5 2 3 11 2" xfId="2864" xr:uid="{B849EC20-ED1E-4275-8907-FB83F5D075CF}"/>
    <cellStyle name="Normal 5 2 3 11 3" xfId="2865" xr:uid="{F2AF18A5-54A9-4DA6-9E0E-B236487E8BCB}"/>
    <cellStyle name="Normal 5 2 3 12" xfId="298" xr:uid="{497AE8CF-BDAD-4E0C-B25E-977F68AFB1DC}"/>
    <cellStyle name="Normal 5 2 3 12 2" xfId="2866" xr:uid="{ABBFD427-7949-45C9-B2BB-C4AFB2773F70}"/>
    <cellStyle name="Normal 5 2 3 12 3" xfId="2867" xr:uid="{0060069C-C14A-4541-B614-1C3B9314250D}"/>
    <cellStyle name="Normal 5 2 3 13" xfId="685" xr:uid="{A524A593-7216-415E-B768-77B57EF08FDA}"/>
    <cellStyle name="Normal 5 2 3 13 2" xfId="2868" xr:uid="{A6210383-A58E-4671-B325-47D755E6E031}"/>
    <cellStyle name="Normal 5 2 3 13 3" xfId="2869" xr:uid="{909C96F1-1A8F-43C8-BBC1-A9D114762337}"/>
    <cellStyle name="Normal 5 2 3 14" xfId="809" xr:uid="{9364FBE0-AC30-4B95-896A-719637864925}"/>
    <cellStyle name="Normal 5 2 3 14 2" xfId="2870" xr:uid="{B6CFC94A-7AE0-414C-BD5A-F53F9EB79E38}"/>
    <cellStyle name="Normal 5 2 3 14 3" xfId="2871" xr:uid="{92F3B473-B346-4AC2-82DB-1A7856438D4D}"/>
    <cellStyle name="Normal 5 2 3 15" xfId="825" xr:uid="{2A862613-A724-480D-82A0-F31229C6C20E}"/>
    <cellStyle name="Normal 5 2 3 15 2" xfId="2872" xr:uid="{E35E8AFF-18E8-47DB-8B85-D819145B0C29}"/>
    <cellStyle name="Normal 5 2 3 15 3" xfId="2873" xr:uid="{92EC89F9-5D0D-42A0-ADAA-64ECB7132F31}"/>
    <cellStyle name="Normal 5 2 3 16" xfId="1048" xr:uid="{AA4E91E1-B6F8-4818-9398-A1600AC49677}"/>
    <cellStyle name="Normal 5 2 3 16 2" xfId="2874" xr:uid="{7A858E80-7DC3-4C89-8275-CFA1419160E4}"/>
    <cellStyle name="Normal 5 2 3 16 3" xfId="2875" xr:uid="{AD78A2E0-5F7F-4B4F-B2CE-E345DFD686C6}"/>
    <cellStyle name="Normal 5 2 3 17" xfId="945" xr:uid="{0C8C420C-44D8-4D2D-A3C1-B195A3E16DB6}"/>
    <cellStyle name="Normal 5 2 3 17 2" xfId="2876" xr:uid="{7995D2C7-FE07-4424-B029-6F2EA79231AE}"/>
    <cellStyle name="Normal 5 2 3 17 3" xfId="2877" xr:uid="{E8E5EE84-B729-4343-8386-E0AB478D8C35}"/>
    <cellStyle name="Normal 5 2 3 18" xfId="1011" xr:uid="{11CB0874-0160-4187-9EA9-2DADDCBC9BFF}"/>
    <cellStyle name="Normal 5 2 3 18 2" xfId="2878" xr:uid="{5B2FEA04-0CA6-4B84-8957-B8D8C9C6AA9B}"/>
    <cellStyle name="Normal 5 2 3 18 3" xfId="2879" xr:uid="{83F9EA6D-DC81-4F9C-8410-011569C06F79}"/>
    <cellStyle name="Normal 5 2 3 19" xfId="953" xr:uid="{26CDDADA-F2F1-4E26-9878-E7C4DA53AAF3}"/>
    <cellStyle name="Normal 5 2 3 19 2" xfId="2880" xr:uid="{BC0713AC-AA88-43FB-917B-6B87E4F2FD41}"/>
    <cellStyle name="Normal 5 2 3 19 3" xfId="2881" xr:uid="{A17EFE81-1DD2-44C7-BAA4-8CBAFFB34D52}"/>
    <cellStyle name="Normal 5 2 3 2" xfId="279" xr:uid="{C4F478EE-F15D-4716-B3A0-36D31E667C4B}"/>
    <cellStyle name="Normal 5 2 3 2 2" xfId="2882" xr:uid="{D1302FC0-B5EC-477C-BBC1-38CEB443221D}"/>
    <cellStyle name="Normal 5 2 3 2 3" xfId="2883" xr:uid="{8832B908-5201-47E6-B1BA-F9ED2CE6C23C}"/>
    <cellStyle name="Normal 5 2 3 20" xfId="1029" xr:uid="{22253AEA-EF87-474A-9E6B-C49607EC275F}"/>
    <cellStyle name="Normal 5 2 3 20 2" xfId="2884" xr:uid="{0022A839-BABE-448F-9243-33CD1C9AD5F3}"/>
    <cellStyle name="Normal 5 2 3 20 3" xfId="2885" xr:uid="{8281D9B4-ED61-48C2-B0A6-B1E1CD5705E4}"/>
    <cellStyle name="Normal 5 2 3 21" xfId="1056" xr:uid="{3DFB8584-470C-484D-BD72-DFC383BD64CA}"/>
    <cellStyle name="Normal 5 2 3 21 2" xfId="2886" xr:uid="{E5BABFB7-93CB-4827-8096-DCB54D496C9A}"/>
    <cellStyle name="Normal 5 2 3 21 3" xfId="2887" xr:uid="{17AAA711-96A3-41D0-9030-934AC8C52ADE}"/>
    <cellStyle name="Normal 5 2 3 22" xfId="944" xr:uid="{1B608DFF-4759-4B50-AA25-658A81C5C5F1}"/>
    <cellStyle name="Normal 5 2 3 22 2" xfId="2888" xr:uid="{052C296B-8A32-465B-BAC4-9CF7E7057E82}"/>
    <cellStyle name="Normal 5 2 3 22 3" xfId="2889" xr:uid="{48F04072-9566-46BE-98E1-C45601CCCAA2}"/>
    <cellStyle name="Normal 5 2 3 23" xfId="920" xr:uid="{63C6CCFC-3AC4-40E4-A8BF-3971BCAE33E1}"/>
    <cellStyle name="Normal 5 2 3 23 2" xfId="2890" xr:uid="{357529AB-8E8B-4BC5-9D78-92E2D9D7C940}"/>
    <cellStyle name="Normal 5 2 3 23 3" xfId="2891" xr:uid="{65BF0F9D-81B0-4BD8-B0CC-7D39FFB84F56}"/>
    <cellStyle name="Normal 5 2 3 24" xfId="1005" xr:uid="{117353A2-38CB-4820-B297-E29172B76497}"/>
    <cellStyle name="Normal 5 2 3 24 2" xfId="2892" xr:uid="{1ABDA254-C13A-4B30-BE31-6D0FEFF4139D}"/>
    <cellStyle name="Normal 5 2 3 24 3" xfId="2893" xr:uid="{FE98342B-145D-49AA-8CBF-0F6C321E199D}"/>
    <cellStyle name="Normal 5 2 3 25" xfId="995" xr:uid="{E8F45C18-2E23-4327-89CC-7EFFF3B61E05}"/>
    <cellStyle name="Normal 5 2 3 25 2" xfId="2894" xr:uid="{AF7F64A3-AB95-40E3-8BDC-F7194837A7D6}"/>
    <cellStyle name="Normal 5 2 3 25 3" xfId="2895" xr:uid="{DEA81C3E-23F6-4C98-81DF-3E0696CB7B41}"/>
    <cellStyle name="Normal 5 2 3 26" xfId="1417" xr:uid="{E962878D-CC28-4419-9E9F-FF57A4601331}"/>
    <cellStyle name="Normal 5 2 3 26 2" xfId="2896" xr:uid="{258CDA8F-2400-42F9-866D-C2C9373300C3}"/>
    <cellStyle name="Normal 5 2 3 26 3" xfId="2897" xr:uid="{61512D5B-8E20-45BB-AD9E-D123C23690CC}"/>
    <cellStyle name="Normal 5 2 3 27" xfId="1470" xr:uid="{D0B6C3DC-B6C0-441F-9166-DADF0DD1E3B6}"/>
    <cellStyle name="Normal 5 2 3 27 2" xfId="2898" xr:uid="{A26635D9-30A2-4030-BF3C-DC283C6452AC}"/>
    <cellStyle name="Normal 5 2 3 27 3" xfId="2899" xr:uid="{49582183-B0FF-4572-A70B-831B10D30951}"/>
    <cellStyle name="Normal 5 2 3 28" xfId="1390" xr:uid="{227A14B2-8A57-4068-8008-7DD2FA142B8A}"/>
    <cellStyle name="Normal 5 2 3 28 2" xfId="2900" xr:uid="{C63B545A-D39C-4C52-A211-E0A8264CC029}"/>
    <cellStyle name="Normal 5 2 3 28 3" xfId="2901" xr:uid="{E831825C-4DBD-4A7C-B940-3AA674647B81}"/>
    <cellStyle name="Normal 5 2 3 29" xfId="1488" xr:uid="{75DD5091-B9BD-4673-85B2-10DB10B71BC9}"/>
    <cellStyle name="Normal 5 2 3 29 2" xfId="2902" xr:uid="{5B8C08A0-C2E3-4F93-A6A3-B795D5B5D43D}"/>
    <cellStyle name="Normal 5 2 3 29 3" xfId="2903" xr:uid="{DE892A2A-4718-402A-BA16-A54AA823FAE6}"/>
    <cellStyle name="Normal 5 2 3 3" xfId="378" xr:uid="{74E9EB8E-13FB-461E-9692-8AF5093C9E8D}"/>
    <cellStyle name="Normal 5 2 3 3 2" xfId="2904" xr:uid="{3E063829-525D-4F5F-B0B3-23AE120BCDF0}"/>
    <cellStyle name="Normal 5 2 3 3 3" xfId="2905" xr:uid="{F8FB2D3F-14FE-4C9B-ACB5-883052215F7A}"/>
    <cellStyle name="Normal 5 2 3 30" xfId="1439" xr:uid="{4189CCFB-843B-4384-8D1B-BADDB0BEF659}"/>
    <cellStyle name="Normal 5 2 3 30 2" xfId="2906" xr:uid="{60CE76BF-BFA1-4D81-8D1C-61266E79E835}"/>
    <cellStyle name="Normal 5 2 3 30 3" xfId="2907" xr:uid="{E4416811-2F3D-4374-9DF4-579BC6503D58}"/>
    <cellStyle name="Normal 5 2 3 31" xfId="1956" xr:uid="{02FAF595-81EA-4BB5-8CD1-F7DB4F36414C}"/>
    <cellStyle name="Normal 5 2 3 32" xfId="2908" xr:uid="{4C5379E3-CAA5-41E4-9218-7B964ED69C0E}"/>
    <cellStyle name="Normal 5 2 3 33" xfId="2909" xr:uid="{E2356AE1-AA5D-4D5E-BEA7-EF2B385585AD}"/>
    <cellStyle name="Normal 5 2 3 4" xfId="308" xr:uid="{F5B9CE0F-A871-4CF0-B1F5-F72AB0210132}"/>
    <cellStyle name="Normal 5 2 3 4 2" xfId="2910" xr:uid="{AB5B083B-03D1-42FE-84C6-9A9482C25642}"/>
    <cellStyle name="Normal 5 2 3 4 3" xfId="2911" xr:uid="{E803C1CA-53D5-4718-A33B-ECBD84402B36}"/>
    <cellStyle name="Normal 5 2 3 5" xfId="642" xr:uid="{9E5CAA39-2D62-48C5-8718-3441EC42DABB}"/>
    <cellStyle name="Normal 5 2 3 5 2" xfId="2912" xr:uid="{C02A7599-372D-4A4B-BAC4-08928B7D7CE6}"/>
    <cellStyle name="Normal 5 2 3 5 3" xfId="2913" xr:uid="{44F72A38-C643-4785-9F53-72356612F99A}"/>
    <cellStyle name="Normal 5 2 3 6" xfId="505" xr:uid="{27BBAC61-D2FF-4AED-8DCA-378DDD0EB98E}"/>
    <cellStyle name="Normal 5 2 3 6 2" xfId="2914" xr:uid="{4C236FB9-EEF0-4A3E-9CB7-B542DC67F14B}"/>
    <cellStyle name="Normal 5 2 3 6 3" xfId="2915" xr:uid="{3F16A35C-3B8F-4B11-B261-7147D18B2460}"/>
    <cellStyle name="Normal 5 2 3 7" xfId="293" xr:uid="{B1FF8966-DFFD-4EB9-BB9F-63188F45FB16}"/>
    <cellStyle name="Normal 5 2 3 7 2" xfId="2916" xr:uid="{7AB05C3F-A3DE-4B9B-9DFE-3844B1D6B715}"/>
    <cellStyle name="Normal 5 2 3 7 3" xfId="2917" xr:uid="{F0560FFD-4CBD-4E2F-B691-708F95B831F4}"/>
    <cellStyle name="Normal 5 2 3 8" xfId="637" xr:uid="{EE57295F-C8DB-4D2C-B667-F4458D165757}"/>
    <cellStyle name="Normal 5 2 3 8 2" xfId="2918" xr:uid="{5A604262-1146-4B1B-8145-D89EE1145D15}"/>
    <cellStyle name="Normal 5 2 3 8 3" xfId="2919" xr:uid="{3FB6B860-42D1-4496-B6FE-904319249019}"/>
    <cellStyle name="Normal 5 2 3 9" xfId="798" xr:uid="{291B1308-BC83-4A65-8F83-DF915C58E6AF}"/>
    <cellStyle name="Normal 5 2 3 9 2" xfId="2920" xr:uid="{6717A5E0-4177-4072-BF61-A1E290B9481E}"/>
    <cellStyle name="Normal 5 2 3 9 3" xfId="2921" xr:uid="{FAA9968C-C21F-4BD7-A339-5A561EE84855}"/>
    <cellStyle name="Normal 5 2 30" xfId="1353" xr:uid="{AEB35204-B3FD-42BF-BB36-62E50BAFDC8B}"/>
    <cellStyle name="Normal 5 2 31" xfId="1407" xr:uid="{B541F021-E197-4FF1-B0E8-C940E43775F4}"/>
    <cellStyle name="Normal 5 2 31 2" xfId="2922" xr:uid="{F0E4872E-1409-4841-8901-EC4B16796E93}"/>
    <cellStyle name="Normal 5 2 31 3" xfId="2923" xr:uid="{6313B41C-56F7-47F2-AC82-1C65E1CD2FE2}"/>
    <cellStyle name="Normal 5 2 32" xfId="1456" xr:uid="{9F30F747-CA87-4F57-94B2-82B6AF05EDE2}"/>
    <cellStyle name="Normal 5 2 32 2" xfId="2924" xr:uid="{79EE11D8-676D-4A1B-BB66-D6883E2951B1}"/>
    <cellStyle name="Normal 5 2 32 3" xfId="2925" xr:uid="{77384AEA-4CF4-4DB3-9CB9-445224951DE9}"/>
    <cellStyle name="Normal 5 2 33" xfId="1437" xr:uid="{AD6C37B5-0D5F-426F-AADD-1DF1E42119F7}"/>
    <cellStyle name="Normal 5 2 33 2" xfId="2926" xr:uid="{B17619A4-3180-44E4-91A4-53ED05172D95}"/>
    <cellStyle name="Normal 5 2 33 3" xfId="2927" xr:uid="{FD6B06CD-7270-4BA6-AFCD-647611AE71A5}"/>
    <cellStyle name="Normal 5 2 34" xfId="1457" xr:uid="{2BEC6F68-4210-4381-BCA9-A2A6E8BB73B8}"/>
    <cellStyle name="Normal 5 2 34 2" xfId="2928" xr:uid="{B62798D3-381F-4519-A106-42BE83E69389}"/>
    <cellStyle name="Normal 5 2 34 3" xfId="2929" xr:uid="{4C58FB83-4D1D-441D-AA86-9C1F915E6D17}"/>
    <cellStyle name="Normal 5 2 35" xfId="1382" xr:uid="{AFC93E9F-01A2-4D2D-A7B6-66C79BB313EE}"/>
    <cellStyle name="Normal 5 2 35 2" xfId="2930" xr:uid="{962E42FD-4F8C-4CA9-9C0D-9B7C451CB553}"/>
    <cellStyle name="Normal 5 2 35 3" xfId="2931" xr:uid="{E79DC019-F35F-46B1-80B6-9E9369A6836D}"/>
    <cellStyle name="Normal 5 2 36" xfId="1428" xr:uid="{E2792070-DAC1-4C5C-9495-B5CDE7563F97}"/>
    <cellStyle name="Normal 5 2 36 2" xfId="2932" xr:uid="{AD4B55D0-F593-4CB1-8BD0-28433F85BD4A}"/>
    <cellStyle name="Normal 5 2 36 3" xfId="2933" xr:uid="{0B974869-65D5-44D5-9BED-02508AD2B740}"/>
    <cellStyle name="Normal 5 2 37" xfId="1515" xr:uid="{29D755C2-6B7A-4E30-8035-6AE358E5B686}"/>
    <cellStyle name="Normal 5 2 37 2" xfId="2934" xr:uid="{64BE24AD-6244-4604-8FF3-9C60A279077F}"/>
    <cellStyle name="Normal 5 2 37 3" xfId="2935" xr:uid="{4BD21AC9-9A8A-429D-8FD5-36ECA2AAE1BF}"/>
    <cellStyle name="Normal 5 2 38" xfId="1520" xr:uid="{4AD31C5F-70A5-4F7E-B80E-156E8D61EF4D}"/>
    <cellStyle name="Normal 5 2 38 2" xfId="2936" xr:uid="{E3AC452F-1443-4FE1-B77D-068D24D4B84E}"/>
    <cellStyle name="Normal 5 2 38 3" xfId="2937" xr:uid="{27E2BE09-92BF-4049-A815-57D760838A1E}"/>
    <cellStyle name="Normal 5 2 39" xfId="1626" xr:uid="{67DF74D5-A445-4A12-A9DE-FFA763F694C6}"/>
    <cellStyle name="Normal 5 2 4" xfId="268" xr:uid="{BF961913-4E8F-4B4D-885E-1D6A46A2C329}"/>
    <cellStyle name="Normal 5 2 4 10" xfId="744" xr:uid="{73DFC378-C880-4976-B729-4DD230B90EA2}"/>
    <cellStyle name="Normal 5 2 4 11" xfId="623" xr:uid="{FB64E3C2-FB75-46D5-9B6C-F4195E778228}"/>
    <cellStyle name="Normal 5 2 4 12" xfId="370" xr:uid="{71A48066-CBD8-44EB-98E2-0336DF9BD487}"/>
    <cellStyle name="Normal 5 2 4 13" xfId="593" xr:uid="{5DFB972D-261C-454B-9F28-14CCC3982495}"/>
    <cellStyle name="Normal 5 2 4 14" xfId="819" xr:uid="{1E772540-B0C5-4713-96BB-76A042237143}"/>
    <cellStyle name="Normal 5 2 4 15" xfId="2938" xr:uid="{30AE8896-1154-4DD7-8833-88750666735F}"/>
    <cellStyle name="Normal 5 2 4 16" xfId="2939" xr:uid="{A5087AD8-FC60-4A7E-935C-8BCDEAE7FFD2}"/>
    <cellStyle name="Normal 5 2 4 2" xfId="488" xr:uid="{8ED5A0E0-E430-4022-BA73-8558943878B7}"/>
    <cellStyle name="Normal 5 2 4 3" xfId="654" xr:uid="{A852D6CF-D8A0-478B-8F7C-1C2092DAF454}"/>
    <cellStyle name="Normal 5 2 4 4" xfId="390" xr:uid="{043EEA00-6CFA-49ED-8D7D-C20C5C292AC0}"/>
    <cellStyle name="Normal 5 2 4 5" xfId="290" xr:uid="{10DCEA90-9AB4-4E86-92A4-E629BC7AFC49}"/>
    <cellStyle name="Normal 5 2 4 6" xfId="333" xr:uid="{871EA977-975A-4DF5-BA7D-3418E0AD2CAF}"/>
    <cellStyle name="Normal 5 2 4 7" xfId="705" xr:uid="{7023D552-A9FB-4690-95AB-F49EB7170C59}"/>
    <cellStyle name="Normal 5 2 4 8" xfId="617" xr:uid="{FF4F905B-2420-42FA-AB2B-F74063E6677B}"/>
    <cellStyle name="Normal 5 2 4 9" xfId="806" xr:uid="{0BAD36E2-A05D-4A50-877A-EE007EB4C17A}"/>
    <cellStyle name="Normal 5 2 40" xfId="1874" xr:uid="{34DB6C40-8F89-49CD-B31A-73EB9ABAADB4}"/>
    <cellStyle name="Normal 5 2 41" xfId="2940" xr:uid="{5FEF888F-5D90-4264-9221-FFD4BB3A4011}"/>
    <cellStyle name="Normal 5 2 42" xfId="2941" xr:uid="{D2A73CF4-E1DA-4D4C-A04A-E468309897DF}"/>
    <cellStyle name="Normal 5 2 5" xfId="376" xr:uid="{ED1BBBF1-A00D-4E2A-A344-82186895EA80}"/>
    <cellStyle name="Normal 5 2 5 10" xfId="871" xr:uid="{9DEE164B-CAFF-4FED-8984-5334FE15245A}"/>
    <cellStyle name="Normal 5 2 5 11" xfId="886" xr:uid="{1D59D8E7-8753-4FD9-B9EE-750D167CEA59}"/>
    <cellStyle name="Normal 5 2 5 12" xfId="898" xr:uid="{3308257C-6F40-4FFD-A78C-0AE65CFCDB4E}"/>
    <cellStyle name="Normal 5 2 5 13" xfId="907" xr:uid="{942B9B35-2961-45C3-B549-CB3D04BBA4DE}"/>
    <cellStyle name="Normal 5 2 5 14" xfId="912" xr:uid="{6206404A-0E65-495B-A386-D61EF1B529F5}"/>
    <cellStyle name="Normal 5 2 5 15" xfId="2942" xr:uid="{0FDD9EA2-F552-4EB6-945D-7324D79BB720}"/>
    <cellStyle name="Normal 5 2 5 16" xfId="2943" xr:uid="{CADEB2AC-4428-44C5-9787-31A0E2E84C03}"/>
    <cellStyle name="Normal 5 2 5 2" xfId="567" xr:uid="{3F34C904-70B5-414B-B793-4B0358EFB1DC}"/>
    <cellStyle name="Normal 5 2 5 3" xfId="709" xr:uid="{5E624DFE-5203-4721-AFF5-890F5CE76C4B}"/>
    <cellStyle name="Normal 5 2 5 4" xfId="735" xr:uid="{E51E0E6F-172C-46F2-910D-7D4EB9CEB8C7}"/>
    <cellStyle name="Normal 5 2 5 5" xfId="761" xr:uid="{17FB7F84-1A3F-45EB-A011-2C36A3D74B81}"/>
    <cellStyle name="Normal 5 2 5 6" xfId="780" xr:uid="{34704329-1556-45A2-A65F-63AE9E9AD7A2}"/>
    <cellStyle name="Normal 5 2 5 7" xfId="804" xr:uid="{DB4BD211-77CF-4460-8BB3-E97CC8C9E412}"/>
    <cellStyle name="Normal 5 2 5 8" xfId="836" xr:uid="{95777B04-B40A-408D-AF08-BAEF85B11AD0}"/>
    <cellStyle name="Normal 5 2 5 9" xfId="854" xr:uid="{ACAB5267-8940-4897-8588-3BD21C624457}"/>
    <cellStyle name="Normal 5 2 6" xfId="310" xr:uid="{231F098A-6C04-4409-9F96-4B38D2473963}"/>
    <cellStyle name="Normal 5 2 6 2" xfId="2944" xr:uid="{DC16D204-EE42-4E57-8808-F0FC99842CDF}"/>
    <cellStyle name="Normal 5 2 6 3" xfId="2945" xr:uid="{F0772A5E-B2E0-49C7-8077-CD2434C84137}"/>
    <cellStyle name="Normal 5 2 7" xfId="722" xr:uid="{F08532BD-B786-4620-8FC8-C0B039230ACB}"/>
    <cellStyle name="Normal 5 2 7 2" xfId="2946" xr:uid="{0216D006-E737-487E-9EF8-72ADB3040AD8}"/>
    <cellStyle name="Normal 5 2 7 3" xfId="2947" xr:uid="{85F357AA-8CC2-4536-94B1-633B223032D4}"/>
    <cellStyle name="Normal 5 2 8" xfId="749" xr:uid="{40B4624C-66F2-49D5-BD5C-639E91F9405D}"/>
    <cellStyle name="Normal 5 2 8 2" xfId="2948" xr:uid="{31F07E9B-8CB2-4562-9DCD-5F51DD751F16}"/>
    <cellStyle name="Normal 5 2 8 3" xfId="2949" xr:uid="{BB8A19DB-D147-4EFF-9605-64009148462B}"/>
    <cellStyle name="Normal 5 2 9" xfId="771" xr:uid="{65EF9F24-4C15-42CA-B2C7-29C19E71F08E}"/>
    <cellStyle name="Normal 5 2 9 2" xfId="2950" xr:uid="{EA81159B-93D7-449C-9848-1A2ED5B5F5DA}"/>
    <cellStyle name="Normal 5 2 9 3" xfId="2951" xr:uid="{F2C249B1-020B-4FCA-8305-F9C29770C340}"/>
    <cellStyle name="Normal 5 20" xfId="1009" xr:uid="{0C91AC1B-D703-4F90-BA5A-0616C340410F}"/>
    <cellStyle name="Normal 5 20 2" xfId="2952" xr:uid="{BD565123-227D-45F3-8CE3-3323668F943F}"/>
    <cellStyle name="Normal 5 20 3" xfId="2953" xr:uid="{893D8ACF-AEA8-41E5-9D97-11A7889560B0}"/>
    <cellStyle name="Normal 5 21" xfId="1013" xr:uid="{657745EE-ADB2-4FE4-8014-27F2FA629D11}"/>
    <cellStyle name="Normal 5 21 2" xfId="2954" xr:uid="{A6FFB2E9-97E9-4B76-8D09-D5ED743E187F}"/>
    <cellStyle name="Normal 5 21 3" xfId="2955" xr:uid="{DDCA5B22-1879-4149-8BED-DB3E97736EFF}"/>
    <cellStyle name="Normal 5 22" xfId="1066" xr:uid="{8D4F0A97-C337-438C-A1B5-3280B0ECF32E}"/>
    <cellStyle name="Normal 5 22 2" xfId="2956" xr:uid="{9EAFB296-8490-458B-BD63-0B4119B3F6E8}"/>
    <cellStyle name="Normal 5 22 3" xfId="2957" xr:uid="{1B2522F7-40A5-491D-A04C-CBB03C691CD6}"/>
    <cellStyle name="Normal 5 23" xfId="942" xr:uid="{8C39CC93-0C8E-41FD-A40A-EC010EAD2768}"/>
    <cellStyle name="Normal 5 23 2" xfId="2958" xr:uid="{FC54E969-3E74-43D2-8F0D-5639064ECED2}"/>
    <cellStyle name="Normal 5 23 3" xfId="2959" xr:uid="{4B49E350-5EEB-4E30-A99F-13EF9DFD08A8}"/>
    <cellStyle name="Normal 5 24" xfId="915" xr:uid="{0F56674C-8E84-4768-B14D-047CAB70FBA0}"/>
    <cellStyle name="Normal 5 24 2" xfId="2960" xr:uid="{9F07D3E5-B28A-463F-8E89-3AD48FE4D066}"/>
    <cellStyle name="Normal 5 24 3" xfId="2961" xr:uid="{A26D157F-8D4F-4696-A01F-51A13D73C900}"/>
    <cellStyle name="Normal 5 25" xfId="1087" xr:uid="{DA838E64-94FE-40E0-9A68-F8FBDCE797A8}"/>
    <cellStyle name="Normal 5 25 2" xfId="2962" xr:uid="{C32CF3C1-948C-4F3E-9BA4-5244895D9483}"/>
    <cellStyle name="Normal 5 25 3" xfId="2963" xr:uid="{83430702-B0B3-4B0C-B9D0-6E7472EB1290}"/>
    <cellStyle name="Normal 5 26" xfId="966" xr:uid="{4771D0DF-1009-416C-912C-44AE1738BE15}"/>
    <cellStyle name="Normal 5 26 2" xfId="2964" xr:uid="{B7F76B56-7108-4AFF-92E4-606F4AE78A4A}"/>
    <cellStyle name="Normal 5 26 3" xfId="2965" xr:uid="{CA2B5038-EED4-46E9-AB98-61F89D5E9F20}"/>
    <cellStyle name="Normal 5 27" xfId="1094" xr:uid="{11A5FF34-4A1E-48E2-9A5E-E4B46EE18553}"/>
    <cellStyle name="Normal 5 27 2" xfId="2966" xr:uid="{80970F3F-F333-4833-9F8B-02DABBE17608}"/>
    <cellStyle name="Normal 5 27 3" xfId="2967" xr:uid="{C866C10D-7493-4392-B65E-724A99DE943C}"/>
    <cellStyle name="Normal 5 28" xfId="1125" xr:uid="{A74BB83D-F0B7-44C6-844F-8D9356EB0C5D}"/>
    <cellStyle name="Normal 5 28 2" xfId="2968" xr:uid="{7CF4E92F-42F7-4AF3-8857-36128E2D5499}"/>
    <cellStyle name="Normal 5 28 3" xfId="2969" xr:uid="{34368AAC-8AED-4606-BCED-11972B1345D9}"/>
    <cellStyle name="Normal 5 29" xfId="1148" xr:uid="{AF5737CB-7233-43B4-B039-1D495CBEE353}"/>
    <cellStyle name="Normal 5 29 2" xfId="2970" xr:uid="{2A0A83D6-BF3E-4AB9-8961-6C86AF486291}"/>
    <cellStyle name="Normal 5 29 3" xfId="2971" xr:uid="{CC887AF4-34FB-4D4D-8B55-56D2810A8E91}"/>
    <cellStyle name="Normal 5 3" xfId="248" xr:uid="{235BCD67-1FF4-4CA1-AD55-9B09A22CFBCF}"/>
    <cellStyle name="Normal 5 3 10" xfId="332" xr:uid="{07533C81-9FE6-466B-889C-8E7CCFF4F01B}"/>
    <cellStyle name="Normal 5 3 10 2" xfId="2972" xr:uid="{29956E66-6325-40B6-8A29-02C082F9BE04}"/>
    <cellStyle name="Normal 5 3 10 3" xfId="2973" xr:uid="{0C9BFE53-B2B9-451D-8F31-7FF2FCD501D3}"/>
    <cellStyle name="Normal 5 3 11" xfId="586" xr:uid="{0E652DF8-63CC-4E87-891D-DE8634F50459}"/>
    <cellStyle name="Normal 5 3 11 2" xfId="2974" xr:uid="{D96667F8-D0CB-4419-8020-B2853152358D}"/>
    <cellStyle name="Normal 5 3 11 3" xfId="2975" xr:uid="{A2AC9984-6908-4C0E-8E42-F0ACBC6727D8}"/>
    <cellStyle name="Normal 5 3 12" xfId="583" xr:uid="{CF3F0035-9363-4CD0-A27F-CA9B3F1BF45F}"/>
    <cellStyle name="Normal 5 3 12 2" xfId="2976" xr:uid="{7CE37303-6E57-467E-87CD-21216693274E}"/>
    <cellStyle name="Normal 5 3 12 3" xfId="2977" xr:uid="{BBBE4285-690F-4314-9172-CE39E513E100}"/>
    <cellStyle name="Normal 5 3 13" xfId="387" xr:uid="{AFDFE075-5174-476E-A2AD-0ADBACA866F8}"/>
    <cellStyle name="Normal 5 3 13 2" xfId="2978" xr:uid="{EC2E2DB3-A7D0-4FC8-B091-74F6A0171089}"/>
    <cellStyle name="Normal 5 3 13 3" xfId="2979" xr:uid="{09A01639-3AD3-4CBF-8A23-AD7651187E75}"/>
    <cellStyle name="Normal 5 3 14" xfId="827" xr:uid="{4E2A6730-C7F7-44DB-81C4-B27F486CF7A8}"/>
    <cellStyle name="Normal 5 3 14 2" xfId="2980" xr:uid="{7108C81B-A8EC-4BA5-A63D-015383B4C16C}"/>
    <cellStyle name="Normal 5 3 14 3" xfId="2981" xr:uid="{0E1023D5-8813-4A44-BEC8-13AE0E77C4F0}"/>
    <cellStyle name="Normal 5 3 15" xfId="845" xr:uid="{34B301F5-ADFA-4571-B3C4-44E52268DC08}"/>
    <cellStyle name="Normal 5 3 15 2" xfId="2982" xr:uid="{9A120E62-6AAF-48A6-BB51-8E8458ED6721}"/>
    <cellStyle name="Normal 5 3 15 3" xfId="2983" xr:uid="{437AC012-725E-4C0F-B0F1-8F4BC4BA4CF7}"/>
    <cellStyle name="Normal 5 3 16" xfId="1049" xr:uid="{661F8E8A-E99C-40A1-9089-AAE860CEE9E1}"/>
    <cellStyle name="Normal 5 3 16 2" xfId="2984" xr:uid="{4C54AB71-5FB1-4B57-9E04-34342B8A9719}"/>
    <cellStyle name="Normal 5 3 16 3" xfId="2985" xr:uid="{5480C9E4-048F-47BD-8DD6-F7C8217A8B2A}"/>
    <cellStyle name="Normal 5 3 17" xfId="972" xr:uid="{6E21F833-2F6C-4461-B3BD-404CEA73962A}"/>
    <cellStyle name="Normal 5 3 17 2" xfId="2986" xr:uid="{2FD80E7A-609D-4660-8A06-3E8910C29E37}"/>
    <cellStyle name="Normal 5 3 17 3" xfId="2987" xr:uid="{7601B981-C841-4ABD-B69F-A0185FBC9929}"/>
    <cellStyle name="Normal 5 3 18" xfId="1046" xr:uid="{FE6713B0-72BD-4B4C-B63F-992AF8C2A9C3}"/>
    <cellStyle name="Normal 5 3 18 2" xfId="2988" xr:uid="{45A87AB5-2029-4D57-9ED6-B1394282CE9B}"/>
    <cellStyle name="Normal 5 3 18 3" xfId="2989" xr:uid="{D910A0E3-1BE5-49F7-A899-33CFA2A4618C}"/>
    <cellStyle name="Normal 5 3 19" xfId="959" xr:uid="{EA436AD9-5D6F-4C7D-B452-6646CE882F5A}"/>
    <cellStyle name="Normal 5 3 19 2" xfId="2990" xr:uid="{928DB956-0E68-49C6-AEA2-EFCDA6492E46}"/>
    <cellStyle name="Normal 5 3 19 3" xfId="2991" xr:uid="{3DB9AD57-0293-4EED-97D4-FABEE7E7AB49}"/>
    <cellStyle name="Normal 5 3 2" xfId="280" xr:uid="{EABB36FA-9975-4938-A8C4-D2D2FBC3E0DB}"/>
    <cellStyle name="Normal 5 3 2 2" xfId="2992" xr:uid="{E021E1E5-6625-4641-B6B3-0F5D9779297C}"/>
    <cellStyle name="Normal 5 3 2 3" xfId="2993" xr:uid="{12F0B8EF-D8A9-4209-8BA0-7FD5E0D1C11E}"/>
    <cellStyle name="Normal 5 3 20" xfId="1108" xr:uid="{DC6315F0-6B16-4D37-B523-13D73B869C9B}"/>
    <cellStyle name="Normal 5 3 20 2" xfId="2994" xr:uid="{77A8BB09-0E4D-454A-8F9D-3A217049981A}"/>
    <cellStyle name="Normal 5 3 20 3" xfId="2995" xr:uid="{1BF24775-2D84-40F2-A82A-F2C475F90C49}"/>
    <cellStyle name="Normal 5 3 21" xfId="1131" xr:uid="{82DD143F-1B9D-4DBA-ADF5-F6B064BB5770}"/>
    <cellStyle name="Normal 5 3 21 2" xfId="2996" xr:uid="{78631BDB-1136-441C-8E28-BA100B6774C2}"/>
    <cellStyle name="Normal 5 3 21 3" xfId="2997" xr:uid="{12193405-F3F2-4193-88C3-1511CBBB3370}"/>
    <cellStyle name="Normal 5 3 22" xfId="1153" xr:uid="{3DA55FD2-A2BE-4C2C-B911-C20BFC78F77F}"/>
    <cellStyle name="Normal 5 3 22 2" xfId="2998" xr:uid="{09E018EE-8DCA-4F1C-A087-165ADA5F3746}"/>
    <cellStyle name="Normal 5 3 22 3" xfId="2999" xr:uid="{12FD4083-0CF5-46B3-879B-3F6D55C30A0F}"/>
    <cellStyle name="Normal 5 3 23" xfId="1175" xr:uid="{70B06677-D3EB-4BAA-8167-0B680D5209C5}"/>
    <cellStyle name="Normal 5 3 23 2" xfId="3000" xr:uid="{99BDEE68-F761-421C-8713-A989F8A658C7}"/>
    <cellStyle name="Normal 5 3 23 3" xfId="3001" xr:uid="{BA3AEC66-7E04-4A25-B981-ADDF0DF02625}"/>
    <cellStyle name="Normal 5 3 24" xfId="1199" xr:uid="{6E8D93EC-F972-4A87-B331-5ED5120E622F}"/>
    <cellStyle name="Normal 5 3 24 2" xfId="3002" xr:uid="{86D5BC86-B882-4683-88E2-B1BB8E40CA67}"/>
    <cellStyle name="Normal 5 3 24 3" xfId="3003" xr:uid="{0C0975C6-0DFC-41DB-9F48-6212E416B21D}"/>
    <cellStyle name="Normal 5 3 25" xfId="1215" xr:uid="{AE271DA3-2192-40F6-AA45-EA33F4088F4D}"/>
    <cellStyle name="Normal 5 3 25 2" xfId="3004" xr:uid="{8E37EC01-A4BB-4DAD-B682-19FF6F041EA8}"/>
    <cellStyle name="Normal 5 3 25 3" xfId="3005" xr:uid="{067E1417-65CA-46AA-AFAB-A12FE67C283C}"/>
    <cellStyle name="Normal 5 3 26" xfId="1418" xr:uid="{7A617D9A-7AFA-4D82-A2C7-A3A6DA2C56F5}"/>
    <cellStyle name="Normal 5 3 26 2" xfId="3006" xr:uid="{41272C95-79A8-4984-B478-78F4C661C1DC}"/>
    <cellStyle name="Normal 5 3 26 3" xfId="3007" xr:uid="{CE7C0705-4CA3-4068-8E1C-EA0597E069B4}"/>
    <cellStyle name="Normal 5 3 27" xfId="1471" xr:uid="{46F7027A-3641-4698-B29F-32C00658B02F}"/>
    <cellStyle name="Normal 5 3 27 2" xfId="3008" xr:uid="{CA960D18-9F35-44AE-9520-092C5EF1A956}"/>
    <cellStyle name="Normal 5 3 27 3" xfId="3009" xr:uid="{4706F402-2642-4BD7-A895-08074C774BCE}"/>
    <cellStyle name="Normal 5 3 28" xfId="1392" xr:uid="{483E7C5C-5F9C-4C5D-9B82-A2CB08BAA6D4}"/>
    <cellStyle name="Normal 5 3 28 2" xfId="3010" xr:uid="{0E6DA541-97E3-4971-BA87-DEA966F407F0}"/>
    <cellStyle name="Normal 5 3 28 3" xfId="3011" xr:uid="{5AEC399E-B5E3-4C2B-8426-5B1FD360151B}"/>
    <cellStyle name="Normal 5 3 29" xfId="1453" xr:uid="{B209A243-EE4E-4855-A0B8-D1AC1773C378}"/>
    <cellStyle name="Normal 5 3 29 2" xfId="3012" xr:uid="{8AB3F2CD-31FF-4C30-9A41-0C328000C553}"/>
    <cellStyle name="Normal 5 3 29 3" xfId="3013" xr:uid="{325A8156-B828-4DD9-A30B-8CBDD321037D}"/>
    <cellStyle name="Normal 5 3 3" xfId="379" xr:uid="{2F626890-5B04-4553-A5CE-EED4597F2A7B}"/>
    <cellStyle name="Normal 5 3 3 2" xfId="3014" xr:uid="{3AAF4EDA-9FBA-4A56-8C2D-C4DC82381EFD}"/>
    <cellStyle name="Normal 5 3 3 3" xfId="3015" xr:uid="{9322C801-B823-43F8-9492-2E8E2FE31641}"/>
    <cellStyle name="Normal 5 3 30" xfId="1438" xr:uid="{DE6C9C39-FE93-4B99-BDD3-4C701EF01D59}"/>
    <cellStyle name="Normal 5 3 30 2" xfId="3016" xr:uid="{B893E6A3-E26C-4A99-B515-FB2AF8F5C0C5}"/>
    <cellStyle name="Normal 5 3 30 3" xfId="3017" xr:uid="{5E3CC6D8-DE8C-45C2-A4CB-ACC2DDA3F08D}"/>
    <cellStyle name="Normal 5 3 31" xfId="3018" xr:uid="{94FBA2F5-441D-4C62-A34A-BC5422762736}"/>
    <cellStyle name="Normal 5 3 32" xfId="3019" xr:uid="{437995C1-3210-428A-8C94-D4D026D903F7}"/>
    <cellStyle name="Normal 5 3 4" xfId="307" xr:uid="{4B31530F-6C86-48FC-A281-68FEC3330611}"/>
    <cellStyle name="Normal 5 3 4 2" xfId="3020" xr:uid="{F9EAE0E3-C513-4912-9071-676CA689AC8D}"/>
    <cellStyle name="Normal 5 3 4 3" xfId="3021" xr:uid="{3DA25AC0-F11A-4E0E-9F28-9E8D48932A1B}"/>
    <cellStyle name="Normal 5 3 5" xfId="405" xr:uid="{13B9FB85-A3BF-4778-B76B-F361E28AB828}"/>
    <cellStyle name="Normal 5 3 5 2" xfId="3022" xr:uid="{A05C4E7C-5A59-4367-BF26-365E0DB5BDF8}"/>
    <cellStyle name="Normal 5 3 5 3" xfId="3023" xr:uid="{AC124FED-4832-4294-BEBF-7992CC7BA816}"/>
    <cellStyle name="Normal 5 3 6" xfId="596" xr:uid="{5F5B1269-C5F3-4190-BE08-FCF59C40512E}"/>
    <cellStyle name="Normal 5 3 6 2" xfId="3024" xr:uid="{5AD53060-FD65-4AA0-BBEB-D1F4E50D037E}"/>
    <cellStyle name="Normal 5 3 6 3" xfId="3025" xr:uid="{A8431701-F504-408C-9643-AAAA351BFACF}"/>
    <cellStyle name="Normal 5 3 7" xfId="336" xr:uid="{A79CD2D4-B7E7-4770-A360-C9CEF4EEF2A1}"/>
    <cellStyle name="Normal 5 3 7 2" xfId="3026" xr:uid="{BC2A6CA8-60E9-4B94-83FA-899F8E9A87D0}"/>
    <cellStyle name="Normal 5 3 7 3" xfId="3027" xr:uid="{3C377D90-1028-45B1-AE91-49EA941D6F59}"/>
    <cellStyle name="Normal 5 3 8" xfId="313" xr:uid="{33C11B91-1FEB-4059-AEBE-326018606519}"/>
    <cellStyle name="Normal 5 3 8 2" xfId="3028" xr:uid="{38AEBF40-97F1-4EE5-B093-832349B9E4C7}"/>
    <cellStyle name="Normal 5 3 8 3" xfId="3029" xr:uid="{664B5AC5-499D-4CD7-A8D1-22CFBE9459C1}"/>
    <cellStyle name="Normal 5 3 9" xfId="694" xr:uid="{436B30CA-0740-454C-B95D-22306EFA9EE0}"/>
    <cellStyle name="Normal 5 3 9 2" xfId="3030" xr:uid="{682F7758-014A-4F14-9256-F6C341889356}"/>
    <cellStyle name="Normal 5 3 9 3" xfId="3031" xr:uid="{7445D58A-DAE2-40F8-A480-F2B83FD37C3F}"/>
    <cellStyle name="Normal 5 30" xfId="1280" xr:uid="{FC0E468E-5F90-4DBD-935C-5C0C345916D1}"/>
    <cellStyle name="Normal 5 31" xfId="1317" xr:uid="{707CDA3F-F5CA-4E1F-A736-000A7A6A8563}"/>
    <cellStyle name="Normal 5 32" xfId="1352" xr:uid="{4CB2419B-FE10-40E2-92D8-0E18C8505657}"/>
    <cellStyle name="Normal 5 33" xfId="1397" xr:uid="{4FD4CE9E-453E-4244-A09A-C89FB376F51A}"/>
    <cellStyle name="Normal 5 33 2" xfId="3032" xr:uid="{B45D0AED-109E-446C-B644-579A7D16B348}"/>
    <cellStyle name="Normal 5 33 3" xfId="3033" xr:uid="{4EBE2FAA-1228-4CC5-A289-7CC082F6270F}"/>
    <cellStyle name="Normal 5 34" xfId="1440" xr:uid="{95D258EC-89DD-4646-B888-0F22092FD095}"/>
    <cellStyle name="Normal 5 34 2" xfId="3034" xr:uid="{CA227290-0EA8-40C3-BDB0-1FBE913CD1EF}"/>
    <cellStyle name="Normal 5 34 3" xfId="3035" xr:uid="{39026685-9364-49D5-A8C6-26C8CB1301FD}"/>
    <cellStyle name="Normal 5 35" xfId="224" xr:uid="{3C451057-6531-45DA-A379-97930522C936}"/>
    <cellStyle name="Normal 5 36" xfId="1380" xr:uid="{3D1C47E9-3730-46C7-911F-8624F95AE044}"/>
    <cellStyle name="Normal 5 36 2" xfId="3036" xr:uid="{F95AAB14-7F6E-4AA1-A7AA-25BFC6A32BEA}"/>
    <cellStyle name="Normal 5 36 3" xfId="3037" xr:uid="{69D06EE3-CE82-49C5-9ACD-83E7F08C2872}"/>
    <cellStyle name="Normal 5 37" xfId="1443" xr:uid="{1F3D47F3-A4E2-4264-89DB-F7E2C47B8016}"/>
    <cellStyle name="Normal 5 37 2" xfId="3038" xr:uid="{84C1EB28-4408-4BD4-AA1C-9D4700897303}"/>
    <cellStyle name="Normal 5 37 3" xfId="3039" xr:uid="{748F1B0B-7CA8-49E9-92D9-E354E02D24EF}"/>
    <cellStyle name="Normal 5 38" xfId="1493" xr:uid="{A644D19C-EE7A-4E73-917E-A84CE12448EB}"/>
    <cellStyle name="Normal 5 38 2" xfId="3040" xr:uid="{1B46B850-A516-4980-AA53-2B16BA357C55}"/>
    <cellStyle name="Normal 5 38 3" xfId="3041" xr:uid="{C8CC559C-BE93-41BC-8764-82087232CD9F}"/>
    <cellStyle name="Normal 5 39" xfId="1509" xr:uid="{6C1D8C01-DF33-47E8-BEDB-50A426F8CCEF}"/>
    <cellStyle name="Normal 5 39 2" xfId="3042" xr:uid="{BD0A7D20-C85B-46E7-94DC-511E25DF6D3A}"/>
    <cellStyle name="Normal 5 39 3" xfId="3043" xr:uid="{690D13CC-D875-4255-84B3-7AA950996F1D}"/>
    <cellStyle name="Normal 5 4" xfId="249" xr:uid="{50D72AFE-6877-483C-B0ED-B9BDB762A224}"/>
    <cellStyle name="Normal 5 4 10" xfId="592" xr:uid="{9CF4328F-305D-4B90-9FC3-6CB3C073D57B}"/>
    <cellStyle name="Normal 5 4 10 2" xfId="3044" xr:uid="{D9C306A7-F2E6-4DF0-8385-E2088E8B68A6}"/>
    <cellStyle name="Normal 5 4 10 3" xfId="3045" xr:uid="{19874EA1-0D39-4FC4-B91F-A35D08799BD8}"/>
    <cellStyle name="Normal 5 4 11" xfId="650" xr:uid="{7729C1E0-0FCC-417E-A1B4-DEBF64C84DE9}"/>
    <cellStyle name="Normal 5 4 11 2" xfId="3046" xr:uid="{DA036119-F7A7-4487-A486-6AF4EED34A17}"/>
    <cellStyle name="Normal 5 4 11 3" xfId="3047" xr:uid="{6BD7BF23-162F-4B7F-91D3-091CBDC5680E}"/>
    <cellStyle name="Normal 5 4 12" xfId="625" xr:uid="{CA585825-0060-466A-922B-A5902DC8CFBF}"/>
    <cellStyle name="Normal 5 4 12 2" xfId="3048" xr:uid="{BF8388C1-C73C-4C06-9896-2821096B1B14}"/>
    <cellStyle name="Normal 5 4 12 3" xfId="3049" xr:uid="{4EB3D766-303D-4113-84B4-F65DAED85A8B}"/>
    <cellStyle name="Normal 5 4 13" xfId="661" xr:uid="{463DCB71-FC5E-4B95-AB2B-86F512163714}"/>
    <cellStyle name="Normal 5 4 13 2" xfId="3050" xr:uid="{A45555CA-B936-49C4-8176-1C5BCD750CFB}"/>
    <cellStyle name="Normal 5 4 13 3" xfId="3051" xr:uid="{F49D5CD1-5B58-4D91-993E-195A175E2151}"/>
    <cellStyle name="Normal 5 4 14" xfId="821" xr:uid="{D1AFE478-109E-4618-BCA6-5C1669D7CB18}"/>
    <cellStyle name="Normal 5 4 14 2" xfId="3052" xr:uid="{3475C22A-5F86-42D8-8C01-E14DE77EEB46}"/>
    <cellStyle name="Normal 5 4 14 3" xfId="3053" xr:uid="{F0688864-B463-4462-98A5-D6C13D6111A2}"/>
    <cellStyle name="Normal 5 4 15" xfId="696" xr:uid="{5FAF451E-E3B9-41A4-8124-CFBFDBD3EA53}"/>
    <cellStyle name="Normal 5 4 15 2" xfId="3054" xr:uid="{BCDA24AF-FE97-437F-B6EC-4E13EDEC4C11}"/>
    <cellStyle name="Normal 5 4 15 3" xfId="3055" xr:uid="{F0FA2766-14CA-4E40-9F7F-22DF3B1C6DC0}"/>
    <cellStyle name="Normal 5 4 16" xfId="1050" xr:uid="{B23356BF-460F-452D-AC11-797300A983D4}"/>
    <cellStyle name="Normal 5 4 16 2" xfId="3056" xr:uid="{8114575E-1386-45D4-893A-E1A75B5A90B9}"/>
    <cellStyle name="Normal 5 4 16 3" xfId="3057" xr:uid="{F87F42BF-0AE0-4058-873F-6D4FA6C261AC}"/>
    <cellStyle name="Normal 5 4 17" xfId="971" xr:uid="{7B9E5C3E-59D2-4EF3-9A6D-4966A978E4AB}"/>
    <cellStyle name="Normal 5 4 17 2" xfId="3058" xr:uid="{97C5C33E-0D06-47EE-8146-72C8187A1FAE}"/>
    <cellStyle name="Normal 5 4 17 3" xfId="3059" xr:uid="{320E6ABF-B66A-4FC0-9FC7-1B81FA130F47}"/>
    <cellStyle name="Normal 5 4 18" xfId="1024" xr:uid="{801860D6-5FDD-4F8E-83E6-17969C9A439F}"/>
    <cellStyle name="Normal 5 4 18 2" xfId="3060" xr:uid="{FB5F80E7-FB6D-4943-B70F-DCAF2B08F78A}"/>
    <cellStyle name="Normal 5 4 18 3" xfId="3061" xr:uid="{B72F0F73-86ED-4003-AC13-8C475C824F18}"/>
    <cellStyle name="Normal 5 4 19" xfId="1103" xr:uid="{8C478845-184C-4546-B811-B96FB18CD309}"/>
    <cellStyle name="Normal 5 4 19 2" xfId="3062" xr:uid="{E2018C59-ED82-4730-95B2-B9B514C7B6FC}"/>
    <cellStyle name="Normal 5 4 19 3" xfId="3063" xr:uid="{FFCD1B31-C469-4C3E-832D-8ABC6A5CB3F2}"/>
    <cellStyle name="Normal 5 4 2" xfId="281" xr:uid="{D36E15F6-717B-4B38-A36F-FE4C3C21E947}"/>
    <cellStyle name="Normal 5 4 2 2" xfId="3064" xr:uid="{8B48C609-07F2-4119-9F8A-A13723FE992C}"/>
    <cellStyle name="Normal 5 4 2 3" xfId="3065" xr:uid="{6CEA5489-1CB1-4E6A-B93A-3E25C9AB34DA}"/>
    <cellStyle name="Normal 5 4 20" xfId="1117" xr:uid="{B402B6CD-6CE5-4AC0-950A-95D23083C60B}"/>
    <cellStyle name="Normal 5 4 20 2" xfId="3066" xr:uid="{40C4B071-C684-4C1A-8122-EFFE4A98354D}"/>
    <cellStyle name="Normal 5 4 20 3" xfId="3067" xr:uid="{148E277C-87B7-4828-8ECC-2ADA6C12212A}"/>
    <cellStyle name="Normal 5 4 21" xfId="1139" xr:uid="{68FB4615-269E-42D8-B94A-F829F8E94AC4}"/>
    <cellStyle name="Normal 5 4 21 2" xfId="3068" xr:uid="{4E4936B3-84CD-47C5-BEE7-ADD6BD98668A}"/>
    <cellStyle name="Normal 5 4 21 3" xfId="3069" xr:uid="{5590B0C5-15B2-40C8-BBEE-51E1958FC2A9}"/>
    <cellStyle name="Normal 5 4 22" xfId="1160" xr:uid="{8B80ABEE-77E2-4D48-BABC-B2F101A95A47}"/>
    <cellStyle name="Normal 5 4 22 2" xfId="3070" xr:uid="{19B7E16F-5307-4329-9B54-385BF2655461}"/>
    <cellStyle name="Normal 5 4 22 3" xfId="3071" xr:uid="{96FB738F-DE45-4C9E-A2CA-7CA0B9CB8D99}"/>
    <cellStyle name="Normal 5 4 23" xfId="1184" xr:uid="{93DF1F50-1046-46F2-923A-EAC216409F8F}"/>
    <cellStyle name="Normal 5 4 23 2" xfId="3072" xr:uid="{56D50E85-6C9F-4899-8D7D-15394E42A915}"/>
    <cellStyle name="Normal 5 4 23 3" xfId="3073" xr:uid="{7ED3D1EE-CA36-43F6-A0F6-48BCED7B8BDF}"/>
    <cellStyle name="Normal 5 4 24" xfId="1203" xr:uid="{A3F05C5D-6E93-446C-9D7E-ACEDD4D4F088}"/>
    <cellStyle name="Normal 5 4 24 2" xfId="3074" xr:uid="{73D4EEF9-50F7-4B37-9204-9A3ACD1D42F2}"/>
    <cellStyle name="Normal 5 4 24 3" xfId="3075" xr:uid="{D36A7E83-5FBE-46CF-99A2-8B72A4ADCBBA}"/>
    <cellStyle name="Normal 5 4 25" xfId="1223" xr:uid="{2B9E64C4-0069-4AA4-B2C2-9A697EE8EA0E}"/>
    <cellStyle name="Normal 5 4 25 2" xfId="3076" xr:uid="{0EAD1AC8-10EA-4A7E-8B0A-F6AF562C9D61}"/>
    <cellStyle name="Normal 5 4 25 3" xfId="3077" xr:uid="{E32686C0-6890-4696-8A99-2FD48FD0CFC7}"/>
    <cellStyle name="Normal 5 4 26" xfId="1419" xr:uid="{4308BA60-55CF-4142-94CD-E007653514AA}"/>
    <cellStyle name="Normal 5 4 26 2" xfId="3078" xr:uid="{DA90EF74-29BF-4595-A1A2-9B46DECC89F1}"/>
    <cellStyle name="Normal 5 4 26 3" xfId="3079" xr:uid="{5DAD1D48-2C7A-4B7D-92C4-1519EF210ADF}"/>
    <cellStyle name="Normal 5 4 27" xfId="1472" xr:uid="{A91B1717-0DC7-4D38-AD64-40D1DBC7B094}"/>
    <cellStyle name="Normal 5 4 27 2" xfId="3080" xr:uid="{07997AB2-75A3-4AEF-8365-597CC62BC6AE}"/>
    <cellStyle name="Normal 5 4 27 3" xfId="3081" xr:uid="{8BBC7702-F3C3-463F-BE64-F5EDCB67B660}"/>
    <cellStyle name="Normal 5 4 28" xfId="1394" xr:uid="{CC725339-DC68-49A5-9CF0-F78F3BB35A8D}"/>
    <cellStyle name="Normal 5 4 28 2" xfId="3082" xr:uid="{A3450D6B-B882-4704-8876-8146311D48C8}"/>
    <cellStyle name="Normal 5 4 28 3" xfId="3083" xr:uid="{A1BBEC41-6915-4B15-A6D9-1F084C6A8A48}"/>
    <cellStyle name="Normal 5 4 29" xfId="1454" xr:uid="{1ED7D1F5-20CD-4584-A07A-C7876C9523C2}"/>
    <cellStyle name="Normal 5 4 29 2" xfId="3084" xr:uid="{74D8E08D-2BF2-4947-914B-3BF765B72DC2}"/>
    <cellStyle name="Normal 5 4 29 3" xfId="3085" xr:uid="{AA229FFD-1BE6-4C5B-8B52-86CBFA702CF4}"/>
    <cellStyle name="Normal 5 4 3" xfId="380" xr:uid="{D245614E-540A-45F9-B69C-691D8899B65D}"/>
    <cellStyle name="Normal 5 4 3 2" xfId="3086" xr:uid="{B538DA59-D441-435A-928F-9175A024E80D}"/>
    <cellStyle name="Normal 5 4 3 3" xfId="3087" xr:uid="{580AFFA3-3338-4798-A3BA-EB009B3F88D9}"/>
    <cellStyle name="Normal 5 4 30" xfId="1490" xr:uid="{010F8EFA-B5A9-465B-86ED-0706868D581A}"/>
    <cellStyle name="Normal 5 4 30 2" xfId="3088" xr:uid="{BD588B29-0133-4F27-A7A6-4D8C82F15AD6}"/>
    <cellStyle name="Normal 5 4 30 3" xfId="3089" xr:uid="{63860325-117C-4281-92A8-7DCE7A68EC8C}"/>
    <cellStyle name="Normal 5 4 31" xfId="3090" xr:uid="{C97ECA7E-52B2-4BDD-ABE7-608D84856114}"/>
    <cellStyle name="Normal 5 4 32" xfId="3091" xr:uid="{15135FD7-BA85-47A6-BB4C-FF9FD81F9353}"/>
    <cellStyle name="Normal 5 4 4" xfId="305" xr:uid="{2199EFE2-CE9D-438E-A89D-6FE330C722E3}"/>
    <cellStyle name="Normal 5 4 4 2" xfId="3092" xr:uid="{6CBCBFA0-D836-4822-886B-B510EE9A652D}"/>
    <cellStyle name="Normal 5 4 4 3" xfId="3093" xr:uid="{0DFF3F73-4666-4A28-B917-35CC66C2A1CE}"/>
    <cellStyle name="Normal 5 4 5" xfId="700" xr:uid="{B3D69FC2-D5F6-44F5-9893-A414E6D94013}"/>
    <cellStyle name="Normal 5 4 5 2" xfId="3094" xr:uid="{69F8288F-6714-49C1-9EF9-5B23BB53FE83}"/>
    <cellStyle name="Normal 5 4 5 3" xfId="3095" xr:uid="{7DF91D2F-46B5-46EF-879F-C16A13C9D588}"/>
    <cellStyle name="Normal 5 4 6" xfId="728" xr:uid="{2384A34A-571E-4DE7-8192-FED1E24CABCF}"/>
    <cellStyle name="Normal 5 4 6 2" xfId="3096" xr:uid="{70141DF2-12F5-469A-87FE-2804CDC2EA23}"/>
    <cellStyle name="Normal 5 4 6 3" xfId="3097" xr:uid="{AAFFC0C6-B4E5-40AA-B4D1-39A0C4379703}"/>
    <cellStyle name="Normal 5 4 7" xfId="754" xr:uid="{518ACFC4-43FD-4B1D-A69A-DBE1DF8197ED}"/>
    <cellStyle name="Normal 5 4 7 2" xfId="3098" xr:uid="{2E882D6F-7BAA-4487-9A5B-B7F4267EE65D}"/>
    <cellStyle name="Normal 5 4 7 3" xfId="3099" xr:uid="{41BF7EC1-4869-4DC4-85EB-D6CDE17C938A}"/>
    <cellStyle name="Normal 5 4 8" xfId="774" xr:uid="{F2E48DA0-5222-43BF-AE47-3D07B6DA0DED}"/>
    <cellStyle name="Normal 5 4 8 2" xfId="3100" xr:uid="{2C36767E-427C-4D32-B670-48010898635E}"/>
    <cellStyle name="Normal 5 4 8 3" xfId="3101" xr:uid="{9D0B80CE-5C69-4F5B-9B21-646CB6BB52E2}"/>
    <cellStyle name="Normal 5 4 9" xfId="797" xr:uid="{65139AC3-2CA6-450E-A654-F54036BD0E62}"/>
    <cellStyle name="Normal 5 4 9 2" xfId="3102" xr:uid="{510556C4-B177-473A-8A68-9B02127F9960}"/>
    <cellStyle name="Normal 5 4 9 3" xfId="3103" xr:uid="{0657F914-D2D1-4244-998F-FA22D5D9B549}"/>
    <cellStyle name="Normal 5 40" xfId="1500" xr:uid="{8B3ED6E8-E86D-4182-B791-ADF9261D16FA}"/>
    <cellStyle name="Normal 5 40 2" xfId="1954" xr:uid="{8405C32F-EA86-47CC-93DC-5640E1185F4B}"/>
    <cellStyle name="Normal 5 40 2 5" xfId="3144" xr:uid="{FB7D44A6-07EB-4518-8BDC-B9DD5E0084C7}"/>
    <cellStyle name="Normal 5 40 3" xfId="3104" xr:uid="{EF809E21-DE29-4378-B28E-011C4014C8C3}"/>
    <cellStyle name="Normal 5 40 4" xfId="3105" xr:uid="{5E47F12F-04EC-4388-8FD9-E6BA81DDC0C5}"/>
    <cellStyle name="Normal 5 40 5" xfId="3142" xr:uid="{38222C47-12AA-4F69-8C4B-0AACC683E570}"/>
    <cellStyle name="Normal 5 41" xfId="1492" xr:uid="{8B054086-3855-4250-B801-E77AC097FBAB}"/>
    <cellStyle name="Normal 5 41 2" xfId="3106" xr:uid="{2E3FC74F-ADE7-40FD-8521-55308F157810}"/>
    <cellStyle name="Normal 5 41 3" xfId="3107" xr:uid="{09F4453B-3B10-4A2F-9A60-B0C7702A3596}"/>
    <cellStyle name="Normal 5 42" xfId="1625" xr:uid="{407EB07D-86DC-4776-94B0-ACF2122F4AB7}"/>
    <cellStyle name="Normal 5 43" xfId="1873" xr:uid="{9CAEC252-1AB9-4118-98F4-459D6804F542}"/>
    <cellStyle name="Normal 5 44" xfId="3108" xr:uid="{180E5569-7087-4263-840C-56839157DBED}"/>
    <cellStyle name="Normal 5 45" xfId="3109" xr:uid="{DB728D23-DA2C-45B8-9615-01820A7017B8}"/>
    <cellStyle name="Normal 5 46" xfId="3136" xr:uid="{CBF14BE4-E20B-4B50-9232-98F7CF14844F}"/>
    <cellStyle name="Normal 5 47" xfId="225" xr:uid="{19E30BFD-68FB-4DBB-BC8B-CDD29694C357}"/>
    <cellStyle name="Normal 5 48" xfId="206" xr:uid="{A7C82ACE-E7D2-491E-BBCA-62612330C97D}"/>
    <cellStyle name="Normal 5 5" xfId="261" xr:uid="{DF3EF5BA-D163-415F-B0C7-9AFA86074E63}"/>
    <cellStyle name="Normal 5 5 2" xfId="3110" xr:uid="{8D532F57-A3FF-48E2-9332-B33E8F24D0D6}"/>
    <cellStyle name="Normal 5 5 3" xfId="3111" xr:uid="{69B9E5F7-EEDD-4B4F-BEFB-E8D160A997DD}"/>
    <cellStyle name="Normal 5 58" xfId="226" xr:uid="{9BA0B108-3F22-4699-B0F0-E32CDF8BF6E3}"/>
    <cellStyle name="Normal 5 6" xfId="375" xr:uid="{908EAD2C-4E3A-4226-A5AD-E31B93E194E2}"/>
    <cellStyle name="Normal 5 6 10" xfId="689" xr:uid="{ED0A55D2-6EC5-42DB-B0CF-C5387550FE90}"/>
    <cellStyle name="Normal 5 6 11" xfId="826" xr:uid="{AAA23DE5-A1AB-420D-9571-D3AC5E314C90}"/>
    <cellStyle name="Normal 5 6 12" xfId="844" xr:uid="{9B3FD581-19A6-4102-9243-52221D44B7DC}"/>
    <cellStyle name="Normal 5 6 13" xfId="862" xr:uid="{835D34FF-4998-4B5F-91BA-97CD93EB484C}"/>
    <cellStyle name="Normal 5 6 14" xfId="879" xr:uid="{9D6886AE-470B-4374-8C63-D83454B8B1AA}"/>
    <cellStyle name="Normal 5 6 15" xfId="3112" xr:uid="{3F6591FA-9412-4C13-8DD8-A8CFB73A8488}"/>
    <cellStyle name="Normal 5 6 16" xfId="3113" xr:uid="{8AC4B5DE-1A9C-4AD9-94A0-314BD8C434EF}"/>
    <cellStyle name="Normal 5 6 2" xfId="487" xr:uid="{8C519AE7-CE9B-4A8B-A674-6B67EDCF936C}"/>
    <cellStyle name="Normal 5 6 3" xfId="653" xr:uid="{99422BAF-4E2E-43DA-BD47-A0D7616B49BC}"/>
    <cellStyle name="Normal 5 6 4" xfId="616" xr:uid="{18208516-6290-45F6-9478-B630614095DD}"/>
    <cellStyle name="Normal 5 6 5" xfId="367" xr:uid="{2831497C-F85C-4336-9463-83A22C41F192}"/>
    <cellStyle name="Normal 5 6 6" xfId="665" xr:uid="{77DAA418-73D6-45F5-A2F4-3568E5CA0DEA}"/>
    <cellStyle name="Normal 5 6 7" xfId="397" xr:uid="{5B344721-39C3-4E0B-90D2-1F3D7442FE47}"/>
    <cellStyle name="Normal 5 6 8" xfId="793" xr:uid="{446D4FBA-9E43-4F63-B2B9-3D9619C787C4}"/>
    <cellStyle name="Normal 5 6 9" xfId="615" xr:uid="{A81C0EA2-166E-4A9C-B68B-AFFAFFC9BD92}"/>
    <cellStyle name="Normal 5 66" xfId="227" xr:uid="{3EDA8ACB-5505-492B-8149-6A846385585C}"/>
    <cellStyle name="Normal 5 7" xfId="566" xr:uid="{592DFA9A-560B-4A06-8D82-B0F13B82D8B1}"/>
    <cellStyle name="Normal 5 8" xfId="311" xr:uid="{B71F1B91-A25D-489A-A9AB-48D9D548E2BF}"/>
    <cellStyle name="Normal 5 8 2" xfId="3114" xr:uid="{571B214E-7296-4953-8C03-53BECAD3F876}"/>
    <cellStyle name="Normal 5 8 3" xfId="3115" xr:uid="{2805C6B3-57DF-4F36-B444-3C17D536D13B}"/>
    <cellStyle name="Normal 5 9" xfId="321" xr:uid="{1E73497B-5A5B-4FB0-B012-AECEA880F519}"/>
    <cellStyle name="Normal 5 9 2" xfId="3116" xr:uid="{CE4B4BD5-C84F-4AF7-A490-CA3DE149A451}"/>
    <cellStyle name="Normal 5 9 3" xfId="3117" xr:uid="{07B16ABD-6778-42DF-BDFD-7F114D2E001B}"/>
    <cellStyle name="Normal 50" xfId="3211" xr:uid="{937968B1-2F64-49C2-8BF2-738FE53A9B0C}"/>
    <cellStyle name="Normal 50 2" xfId="3659" xr:uid="{C7E8E432-796C-4CD0-B48A-6B22E843DF28}"/>
    <cellStyle name="Normal 50 2 2" xfId="4648" xr:uid="{EC56CD55-BFF7-489E-A085-1204ABA02C82}"/>
    <cellStyle name="Normal 50 3" xfId="4542" xr:uid="{E075B539-AF38-434F-9182-CDC5BF09C432}"/>
    <cellStyle name="Normal 51" xfId="3212" xr:uid="{E305D2C7-9517-4EE6-85C4-E68C560225B9}"/>
    <cellStyle name="Normal 51 2" xfId="3660" xr:uid="{B22BE446-AFAD-4C31-8162-DC56B64AD776}"/>
    <cellStyle name="Normal 51 2 2" xfId="4649" xr:uid="{5597AE38-1563-4F2E-8964-0A6523B6CB77}"/>
    <cellStyle name="Normal 51 3" xfId="4543" xr:uid="{498A8EBD-886A-418D-8E32-F8BFE873FB3A}"/>
    <cellStyle name="Normal 52" xfId="94" xr:uid="{408C95FB-4F30-4503-94D4-4B1A6DEE723C}"/>
    <cellStyle name="Normal 53" xfId="3214" xr:uid="{C4C24AF4-28B7-4B8F-A5E2-7A0A2370890F}"/>
    <cellStyle name="Normal 54" xfId="3217" xr:uid="{A325C772-766F-469A-A7D3-C137CBEC6F93}"/>
    <cellStyle name="Normal 55" xfId="3537" xr:uid="{B5456738-A5B0-486C-B291-B4E0C8B5ED22}"/>
    <cellStyle name="Normal 56" xfId="3368" xr:uid="{95BE33C7-E437-4A87-885A-59C6282A718E}"/>
    <cellStyle name="Normal 57" xfId="22" xr:uid="{461181EE-2A52-4CBA-B258-460BF34BEFBC}"/>
    <cellStyle name="Normal 58" xfId="3348" xr:uid="{790FBC2F-1096-4378-B760-B75EDFEF468F}"/>
    <cellStyle name="Normal 59" xfId="3383" xr:uid="{89E3DEDA-42C7-4538-A564-F0D8CDBF2893}"/>
    <cellStyle name="Normal 6" xfId="10" xr:uid="{69486B68-A32D-46FE-9C57-7B00F80D7DAB}"/>
    <cellStyle name="Normal 6 10" xfId="800" xr:uid="{4C88DD3B-6C91-487D-BDD2-89F7F9E1E2AC}"/>
    <cellStyle name="Normal 6 11" xfId="683" xr:uid="{C675F918-416F-485C-AC34-7A9C770A262B}"/>
    <cellStyle name="Normal 6 12" xfId="813" xr:uid="{CB98B83C-E969-40C4-90FF-1CDDC8C89D43}"/>
    <cellStyle name="Normal 6 13" xfId="601" xr:uid="{D55C9724-F846-47A3-BC32-7D7E1B8B4271}"/>
    <cellStyle name="Normal 6 14" xfId="802" xr:uid="{BA76C0C7-C7FD-4FE3-9128-9F5E04862900}"/>
    <cellStyle name="Normal 6 15" xfId="315" xr:uid="{87A66DC8-B486-419D-8AF5-F165B28EA272}"/>
    <cellStyle name="Normal 6 16" xfId="1051" xr:uid="{6FA5A0B7-5536-4D59-96AB-9FD9CA08FF83}"/>
    <cellStyle name="Normal 6 17" xfId="970" xr:uid="{751F3AF2-B919-4330-B2B1-81309C95B0B1}"/>
    <cellStyle name="Normal 6 18" xfId="1076" xr:uid="{8F998F76-E589-4CB5-88E7-8F5D0F931DD0}"/>
    <cellStyle name="Normal 6 19" xfId="1105" xr:uid="{6287C6C1-44B1-4689-B578-C3B5B9A5287A}"/>
    <cellStyle name="Normal 6 2" xfId="16" xr:uid="{C98E1AC8-8CAC-49E3-90A6-820DC30C3A70}"/>
    <cellStyle name="Normal 6 2 2" xfId="56" xr:uid="{A25378A6-A45D-46A3-ADC0-C10224B227B4}"/>
    <cellStyle name="Normal 6 2 2 2" xfId="1876" xr:uid="{9422ADCD-C283-440C-98E2-57D7EFE68D81}"/>
    <cellStyle name="Normal 6 2 2 3" xfId="3569" xr:uid="{6D8E5ACC-2C55-494D-AF25-6A9CE79E5623}"/>
    <cellStyle name="Normal 6 2 2 3 2" xfId="4560" xr:uid="{D685EBF4-3BEA-4974-AD0F-00870E427BC5}"/>
    <cellStyle name="Normal 6 2 2 4" xfId="3861" xr:uid="{97184242-2C21-49AD-A2C1-18AF0338D8F1}"/>
    <cellStyle name="Normal 6 2 3" xfId="282" xr:uid="{74BE4ED8-8F0C-4EC6-A45A-3C5992AF44A8}"/>
    <cellStyle name="Normal 6 2 4" xfId="3560" xr:uid="{12D5D387-A3FC-4C22-BF5B-0501AD9E013E}"/>
    <cellStyle name="Normal 6 2 4 2" xfId="4551" xr:uid="{353FD97B-6C9A-47B5-905E-2B03565B51C5}"/>
    <cellStyle name="Normal 6 2 5" xfId="3852" xr:uid="{CD9D4350-217D-4EF9-9FB4-5B1B22FB874F}"/>
    <cellStyle name="Normal 6 20" xfId="1023" xr:uid="{1ACA79B2-A820-44BA-A46F-B72BC98F3F3B}"/>
    <cellStyle name="Normal 6 21" xfId="1004" xr:uid="{7F05C533-CBFB-4E10-86C9-E0EDEBE12959}"/>
    <cellStyle name="Normal 6 22" xfId="1064" xr:uid="{301A6E4D-7F8E-4F1C-A1DE-F286B57AAABF}"/>
    <cellStyle name="Normal 6 23" xfId="1061" xr:uid="{022B76BB-F760-4C81-B84D-08FA1BB9E6BA}"/>
    <cellStyle name="Normal 6 24" xfId="1096" xr:uid="{E4779EC9-C1F6-41CB-A547-A7172DE9F903}"/>
    <cellStyle name="Normal 6 25" xfId="1119" xr:uid="{1CC25E53-A4C7-4403-A404-AECDA84AA9EE}"/>
    <cellStyle name="Normal 6 26" xfId="1258" xr:uid="{BF722C6E-1752-4BE9-8067-9FAE9E1293BA}"/>
    <cellStyle name="Normal 6 27" xfId="1319" xr:uid="{1E9B839D-772A-44A7-B4D7-168AA3CFCB01}"/>
    <cellStyle name="Normal 6 28" xfId="1354" xr:uid="{F1A96E6F-1DD9-4770-A76A-1D5760DB0E93}"/>
    <cellStyle name="Normal 6 29" xfId="1420" xr:uid="{10FE8FF1-1D6C-4A43-B10B-EC15FAF67800}"/>
    <cellStyle name="Normal 6 3" xfId="42" xr:uid="{04D701D1-BF69-494B-A733-7E78AAEF1F4D}"/>
    <cellStyle name="Normal 6 3 2" xfId="1877" xr:uid="{68571975-32C1-4AD8-86BD-817305A8D4C0}"/>
    <cellStyle name="Normal 6 3 3" xfId="383" xr:uid="{3B488FE7-D48A-4565-9FE4-29C59ED15926}"/>
    <cellStyle name="Normal 6 30" xfId="1473" xr:uid="{64CE685F-ABD1-4C8E-9F34-B4B616785BD1}"/>
    <cellStyle name="Normal 6 31" xfId="1398" xr:uid="{F5B7681B-7265-421A-9BD0-7F6BB7049CA2}"/>
    <cellStyle name="Normal 6 32" xfId="1431" xr:uid="{CA8818FC-45A8-4991-BA9B-7CD81523B6DA}"/>
    <cellStyle name="Normal 6 33" xfId="1494" xr:uid="{BE837369-B2C8-4F00-ACF1-6F4C1D2B4414}"/>
    <cellStyle name="Normal 6 34" xfId="1627" xr:uid="{DCB14081-98AA-46C3-A33B-FB25BD7572A7}"/>
    <cellStyle name="Normal 6 35" xfId="1875" xr:uid="{753FB602-2973-4969-9986-F0F7D27EA65D}"/>
    <cellStyle name="Normal 6 36" xfId="3118" xr:uid="{0F244684-AFEC-4750-B3B4-BF3661BA43B2}"/>
    <cellStyle name="Normal 6 37" xfId="3119" xr:uid="{D453E10E-CC41-4A08-829E-258D3C0CC601}"/>
    <cellStyle name="Normal 6 38" xfId="250" xr:uid="{FCB37EFB-56ED-455D-AF96-2AE68CFB2DD7}"/>
    <cellStyle name="Normal 6 39" xfId="3557" xr:uid="{9EDA596C-D83F-4C84-8D0E-0971200E3D83}"/>
    <cellStyle name="Normal 6 39 2" xfId="4548" xr:uid="{80BC0AA7-178D-42DB-9D66-27FAD168421A}"/>
    <cellStyle name="Normal 6 4" xfId="92" xr:uid="{4A65F275-BEE7-48F3-BF09-26EBC47E6853}"/>
    <cellStyle name="Normal 6 4 2" xfId="302" xr:uid="{82A1A9BC-0095-4FBC-BEB9-E794F04E25FB}"/>
    <cellStyle name="Normal 6 4 3" xfId="3597" xr:uid="{34988DFA-7E08-4DE2-970A-13EFB7B51F3B}"/>
    <cellStyle name="Normal 6 4 3 2" xfId="4587" xr:uid="{4734EC72-2624-432D-9092-3757D8B65B88}"/>
    <cellStyle name="Normal 6 4 4" xfId="3888" xr:uid="{769E3C29-110C-49C9-B337-BFFEA47A1B76}"/>
    <cellStyle name="Normal 6 40" xfId="3848" xr:uid="{1405E2D5-36BB-48FA-A354-A45F2077E527}"/>
    <cellStyle name="Normal 6 5" xfId="53" xr:uid="{BB65C7FC-7FDB-4377-A20B-0F36515F9763}"/>
    <cellStyle name="Normal 6 5 2" xfId="639" xr:uid="{22B56096-E2EA-49AA-B8A0-690DDEED760C}"/>
    <cellStyle name="Normal 6 5 3" xfId="3566" xr:uid="{07D50BB1-FB20-406D-8E95-CDC3637EEB8C}"/>
    <cellStyle name="Normal 6 5 3 2" xfId="4557" xr:uid="{57C79053-D2EB-441B-94D4-A7FF11DFFB7E}"/>
    <cellStyle name="Normal 6 5 4" xfId="3858" xr:uid="{3580DD9E-B20E-480A-AB68-92CCB915672E}"/>
    <cellStyle name="Normal 6 6" xfId="384" xr:uid="{546A5EDF-B619-4161-A8B2-16A8B2DD4033}"/>
    <cellStyle name="Normal 6 7" xfId="667" xr:uid="{17C07AA2-91EF-4855-84A5-D6CF262155BA}"/>
    <cellStyle name="Normal 6 8" xfId="398" xr:uid="{6886B22D-4A24-466F-A002-4CBB4CFCBDF1}"/>
    <cellStyle name="Normal 6 9" xfId="739" xr:uid="{9CADC027-2413-4BB4-8CB9-3EB18F928057}"/>
    <cellStyle name="Normal 60" xfId="3472" xr:uid="{151EE564-F1F5-4E90-8F4D-1ACC383F8D4F}"/>
    <cellStyle name="Normal 61" xfId="3419" xr:uid="{9876787D-42D7-47B8-869B-7C315B2F7C11}"/>
    <cellStyle name="Normal 62" xfId="3459" xr:uid="{64E1FD30-1C87-47AF-9BA1-3946BC058900}"/>
    <cellStyle name="Normal 63" xfId="3344" xr:uid="{6747862D-79AE-49E3-870B-E8DAEBB0DE72}"/>
    <cellStyle name="Normal 64" xfId="3390" xr:uid="{6D6F87D3-A7DA-4DAB-A31F-B04F26B9357B}"/>
    <cellStyle name="Normal 65" xfId="3422" xr:uid="{B0EF9C92-FBCF-4C6A-A0C5-4B41672642E7}"/>
    <cellStyle name="Normal 66" xfId="3547" xr:uid="{4CA60774-3B79-485B-8C23-446238510103}"/>
    <cellStyle name="Normal 67" xfId="1628" xr:uid="{EE7B6E39-DA2E-414E-8A8D-D6781A44459E}"/>
    <cellStyle name="Normal 68" xfId="490" xr:uid="{9A902B3E-A5EC-45EA-99A7-BAA3B08A655D}"/>
    <cellStyle name="Normal 68 2" xfId="491" xr:uid="{F2F87887-3E82-4D72-ABE2-ADF8ADF85F24}"/>
    <cellStyle name="Normal 69" xfId="492" xr:uid="{C9C3791B-ACE3-4987-9249-87B5B3CCE93D}"/>
    <cellStyle name="Normal 69 2" xfId="493" xr:uid="{DE717960-4245-450C-9285-2B39A678971D}"/>
    <cellStyle name="Normal 7" xfId="19" xr:uid="{3E71E791-C8C9-4245-9005-6C423B1559F8}"/>
    <cellStyle name="Normal 7 2" xfId="38" xr:uid="{5E4864BD-3938-43EC-B6B1-BAEED558AE01}"/>
    <cellStyle name="Normal 7 2 2" xfId="494" xr:uid="{22A3A8E1-46FD-4108-A666-380814EAC331}"/>
    <cellStyle name="Normal 7 3" xfId="569" xr:uid="{CE88E284-0B67-44E8-8581-1717A425030C}"/>
    <cellStyle name="Normal 7 4" xfId="1263" xr:uid="{CAE8A51C-F900-4F46-922F-08CA75D6C67B}"/>
    <cellStyle name="Normal 7 5" xfId="1322" xr:uid="{10237EC7-3049-4307-8EB1-D36905698398}"/>
    <cellStyle name="Normal 7 6" xfId="1355" xr:uid="{CEAE947F-E3C8-40DB-9E3E-5ACDA6037820}"/>
    <cellStyle name="Normal 7 7" xfId="1629" xr:uid="{D750EEBD-A009-4578-A32A-31C323F24F5A}"/>
    <cellStyle name="Normal 7 8" xfId="1878" xr:uid="{B4403D8C-439E-443A-AA50-FB3D869E2208}"/>
    <cellStyle name="Normal 7 9" xfId="116" xr:uid="{B5353B6A-0997-4BC0-808E-3EEB7B372F9D}"/>
    <cellStyle name="Normal 70" xfId="495" xr:uid="{4E6519AF-3A84-44F7-97D8-4CB94A44E14D}"/>
    <cellStyle name="Normal 70 2" xfId="496" xr:uid="{95CC8C28-3FC0-4730-9243-A9251ADDF0FD}"/>
    <cellStyle name="Normal 71" xfId="3337" xr:uid="{F56562AA-6E88-419A-91C5-9556DF92AC95}"/>
    <cellStyle name="Normal 72" xfId="497" xr:uid="{F0335EB5-3227-414D-BCAB-1F3912076F71}"/>
    <cellStyle name="Normal 72 2" xfId="498" xr:uid="{155D0236-8EB0-4A49-B5A1-793127C1DDE3}"/>
    <cellStyle name="Normal 73" xfId="499" xr:uid="{9DC541BD-7ADD-498B-9538-5597AC6B6573}"/>
    <cellStyle name="Normal 73 2" xfId="500" xr:uid="{D3952118-C9E3-40C0-BFE1-78C68629EBA8}"/>
    <cellStyle name="Normal 74" xfId="3369" xr:uid="{6AE366EA-5F73-4FD9-B41F-4B84A4FF4322}"/>
    <cellStyle name="Normal 75" xfId="3240" xr:uid="{A5F17931-C0FD-449B-BB18-76B9FDEE3262}"/>
    <cellStyle name="Normal 76" xfId="501" xr:uid="{B662B6BD-0590-4E05-8E35-C0292DE53AC0}"/>
    <cellStyle name="Normal 77" xfId="502" xr:uid="{921DF19C-D158-4A71-A3D6-C53589215461}"/>
    <cellStyle name="Normal 78" xfId="3149" xr:uid="{AF14A57B-2E18-40C0-9CAB-5849D593E1A4}"/>
    <cellStyle name="Normal 79" xfId="3655" xr:uid="{B921AFE2-BA9B-437E-BA68-C6ABD1FC8BBE}"/>
    <cellStyle name="Normal 8" xfId="44" xr:uid="{4D1EE7E2-71D3-4B71-B8A3-23542FCBEEE4}"/>
    <cellStyle name="Normal 8 10" xfId="702" xr:uid="{653145A7-A4B8-47EE-98FF-8C522B4C5016}"/>
    <cellStyle name="Normal 8 11" xfId="718" xr:uid="{3E8DEBCB-5A7A-443E-91DC-DF45AE14B008}"/>
    <cellStyle name="Normal 8 12" xfId="831" xr:uid="{F7EB1A03-66FA-4B96-968C-04BC83B6FDF1}"/>
    <cellStyle name="Normal 8 13" xfId="849" xr:uid="{1CE79B67-0057-42E9-BD50-4352E8E18DD2}"/>
    <cellStyle name="Normal 8 14" xfId="866" xr:uid="{32E52632-67E5-42B6-A822-8B6B1BE004AC}"/>
    <cellStyle name="Normal 8 15" xfId="882" xr:uid="{A44A9F61-3783-4433-887F-3DD32F9F5EE4}"/>
    <cellStyle name="Normal 8 16" xfId="1052" xr:uid="{DB58A8BF-A697-440C-8045-AE6716292125}"/>
    <cellStyle name="Normal 8 17" xfId="969" xr:uid="{8682BB44-BC4D-4407-B2C7-78F3535B1BFC}"/>
    <cellStyle name="Normal 8 18" xfId="1078" xr:uid="{3D36E696-2708-4254-B222-338D65C036DA}"/>
    <cellStyle name="Normal 8 19" xfId="983" xr:uid="{A2FBE09B-4F9F-4517-A1E4-64F20C8CCB65}"/>
    <cellStyle name="Normal 8 2" xfId="283" xr:uid="{5C5F8B96-27FE-46F4-99B6-EED2DA2778EB}"/>
    <cellStyle name="Normal 8 20" xfId="1127" xr:uid="{C68B843C-98E2-4067-887E-A0060F0FE88C}"/>
    <cellStyle name="Normal 8 21" xfId="1150" xr:uid="{90F39EEC-4B36-4184-A51F-1ED91CD44D18}"/>
    <cellStyle name="Normal 8 22" xfId="1172" xr:uid="{6EC1263E-9F92-4EE6-8FDF-A41DCEED1AFA}"/>
    <cellStyle name="Normal 8 23" xfId="1195" xr:uid="{DF1896F6-5BCE-4A60-8F9C-54F15CE75DD2}"/>
    <cellStyle name="Normal 8 24" xfId="1212" xr:uid="{4622601C-0DBF-4A5B-A915-E49FDADCCDE7}"/>
    <cellStyle name="Normal 8 25" xfId="1235" xr:uid="{379B86A5-3EE7-418F-A925-C938CFF2C8BB}"/>
    <cellStyle name="Normal 8 26" xfId="1257" xr:uid="{57D792A2-F412-40F1-A4CD-F768EBA27449}"/>
    <cellStyle name="Normal 8 27" xfId="1326" xr:uid="{6BB416E7-03CF-43A5-B798-E35B9A3EEB6E}"/>
    <cellStyle name="Normal 8 28" xfId="1356" xr:uid="{7638A3CC-B89B-4795-94E8-30E7AC113DDC}"/>
    <cellStyle name="Normal 8 29" xfId="1421" xr:uid="{149338C7-8CEB-495E-8060-62AA66B17F87}"/>
    <cellStyle name="Normal 8 3" xfId="385" xr:uid="{CE4B90BD-27E5-4AFF-B190-9DBFB0F67D89}"/>
    <cellStyle name="Normal 8 30" xfId="1474" xr:uid="{82E349DD-0EF0-4CD8-8B3C-0EA5E253695D}"/>
    <cellStyle name="Normal 8 31" xfId="1395" xr:uid="{9B28EC9B-B7FF-41B2-8ABC-6C462AA06A55}"/>
    <cellStyle name="Normal 8 32" xfId="1425" xr:uid="{9BF06930-DADE-4654-8C14-AAE7E9085040}"/>
    <cellStyle name="Normal 8 33" xfId="1368" xr:uid="{78F86FAB-AF5F-44E8-A1A5-53246C3971E9}"/>
    <cellStyle name="Normal 8 34" xfId="1630" xr:uid="{E6DB1963-0263-4FF9-AB94-28E20F829AE8}"/>
    <cellStyle name="Normal 8 35" xfId="1879" xr:uid="{2C2825AC-01C5-4E48-954E-2389A91CC406}"/>
    <cellStyle name="Normal 8 36" xfId="3120" xr:uid="{00FBBD39-E726-4C2D-BC97-556EAAD5553B}"/>
    <cellStyle name="Normal 8 37" xfId="3121" xr:uid="{1E62A325-03FB-43FB-8E19-F8A837D924A0}"/>
    <cellStyle name="Normal 8 38" xfId="251" xr:uid="{6EFFDDB6-B0EF-4F8B-858F-440BA2A38D90}"/>
    <cellStyle name="Normal 8 4" xfId="300" xr:uid="{52AD09C2-0770-4B03-899E-4FA2DC767211}"/>
    <cellStyle name="Normal 8 5" xfId="326" xr:uid="{39D86F80-19B8-4155-8139-6950DE271A97}"/>
    <cellStyle name="Normal 8 6" xfId="704" xr:uid="{110071FD-5E67-4225-AE92-0FAFA9EFBA85}"/>
    <cellStyle name="Normal 8 7" xfId="731" xr:uid="{3A63746B-D2D3-40E4-9FE8-444698C6D618}"/>
    <cellStyle name="Normal 8 8" xfId="758" xr:uid="{EE849BDD-1583-4F20-8F5C-38F47B4CA58D}"/>
    <cellStyle name="Normal 8 9" xfId="796" xr:uid="{7B24E569-062B-4000-B142-45558999F6C4}"/>
    <cellStyle name="Normal 80" xfId="504" xr:uid="{E4A67B71-592B-4345-8A78-E07B75FF72C3}"/>
    <cellStyle name="Normal 81" xfId="4654" xr:uid="{52EE3746-81F7-4037-9363-7B12D8F311EE}"/>
    <cellStyle name="Normal 82" xfId="4658" xr:uid="{350E9014-355B-41FE-B843-60862FC13995}"/>
    <cellStyle name="Normal 83" xfId="4659" xr:uid="{8C613B06-F087-466C-9692-FA5896809E03}"/>
    <cellStyle name="Normal 9" xfId="46" xr:uid="{8701F803-A754-4379-83EA-500333E0ABCA}"/>
    <cellStyle name="Normal 9 10" xfId="620" xr:uid="{BB6230E2-494D-4588-BB3C-541C60E60D55}"/>
    <cellStyle name="Normal 9 11" xfId="751" xr:uid="{407BD453-BC07-46AC-BD3A-40EA11BC9B2A}"/>
    <cellStyle name="Normal 9 12" xfId="769" xr:uid="{C373ECFD-964A-467D-9D84-D7014C5E00F6}"/>
    <cellStyle name="Normal 9 13" xfId="820" xr:uid="{D9023829-1831-4789-A027-8AD20B6B74B9}"/>
    <cellStyle name="Normal 9 14" xfId="681" xr:uid="{1AC38F74-F39B-4E33-9431-81DAA85D6E30}"/>
    <cellStyle name="Normal 9 15" xfId="598" xr:uid="{17782EFB-0DB9-4751-8949-58EA64B45208}"/>
    <cellStyle name="Normal 9 16" xfId="1053" xr:uid="{3F7D0026-8F33-4CDF-BF69-26FB9FC23A83}"/>
    <cellStyle name="Normal 9 17" xfId="968" xr:uid="{A4451E85-32AE-45F3-B22C-1DD1BF310C17}"/>
    <cellStyle name="Normal 9 18" xfId="1019" xr:uid="{7D548690-E5C0-4372-AAD9-6EDAF24AF124}"/>
    <cellStyle name="Normal 9 19" xfId="985" xr:uid="{53A54665-26C9-4812-9F2D-E10C8849D039}"/>
    <cellStyle name="Normal 9 2" xfId="284" xr:uid="{DEA96E21-0CE4-48EF-8961-9AFE3CD7411E}"/>
    <cellStyle name="Normal 9 2 2" xfId="1881" xr:uid="{F2B251EA-C773-4FB1-B014-7AB612C0DB66}"/>
    <cellStyle name="Normal 9 20" xfId="1080" xr:uid="{7C463686-8651-4EE0-88C3-8954B62A0833}"/>
    <cellStyle name="Normal 9 21" xfId="981" xr:uid="{42277E0E-E836-4B94-A798-34C63BB8343F}"/>
    <cellStyle name="Normal 9 22" xfId="1068" xr:uid="{71CE43B3-32B6-4D60-B724-350A1C9CF06B}"/>
    <cellStyle name="Normal 9 23" xfId="1030" xr:uid="{5A16A40C-F4DD-4605-8C7E-1E657EE5FC7F}"/>
    <cellStyle name="Normal 9 24" xfId="1107" xr:uid="{EC40C6EA-3E27-4A4A-99B8-AFAB1FABE8F6}"/>
    <cellStyle name="Normal 9 25" xfId="1134" xr:uid="{F6A763BC-D3BA-49C5-95E1-3998EA566D93}"/>
    <cellStyle name="Normal 9 26" xfId="1071" xr:uid="{9EBC0230-6BDF-4B07-9C70-4FA1CE45CBDA}"/>
    <cellStyle name="Normal 9 27" xfId="1328" xr:uid="{C479801A-1387-4093-A648-2F6514E3B6D1}"/>
    <cellStyle name="Normal 9 28" xfId="1357" xr:uid="{6E1CA057-0762-4FC2-B1A2-B9527C8A1C7B}"/>
    <cellStyle name="Normal 9 29" xfId="1422" xr:uid="{5C407A97-40C9-478A-B3BC-81A1FC4A67F1}"/>
    <cellStyle name="Normal 9 3" xfId="386" xr:uid="{97FC278F-90E2-4802-8FDB-06A0C873D187}"/>
    <cellStyle name="Normal 9 30" xfId="1475" xr:uid="{31199D73-6496-4C53-B803-C6C39F80566F}"/>
    <cellStyle name="Normal 9 31" xfId="1386" xr:uid="{2AE5A141-3582-4D1D-9384-D89300993D42}"/>
    <cellStyle name="Normal 9 32" xfId="1379" xr:uid="{43CD2562-3CA4-4B78-8A0E-B07404D738A5}"/>
    <cellStyle name="Normal 9 33" xfId="1371" xr:uid="{4700D34A-57B4-4B70-90F5-D3DF870FF836}"/>
    <cellStyle name="Normal 9 34" xfId="1631" xr:uid="{E7913CDF-CB2B-4FF6-BABD-D15D8703D546}"/>
    <cellStyle name="Normal 9 35" xfId="1880" xr:uid="{00045A33-4803-4DA2-BB88-E8E9B2FA0CB6}"/>
    <cellStyle name="Normal 9 36" xfId="3122" xr:uid="{1EC9A0BE-72AD-4C66-AAFA-778021511C6D}"/>
    <cellStyle name="Normal 9 37" xfId="3123" xr:uid="{C93A7EC7-6119-4F81-803E-F1726CD666BF}"/>
    <cellStyle name="Normal 9 38" xfId="252" xr:uid="{E04F77D8-5AEF-4D01-9132-C938BBA96F2C}"/>
    <cellStyle name="Normal 9 4" xfId="299" xr:uid="{1A658CB3-C036-43F2-8EC9-BBD1F82CE1FC}"/>
    <cellStyle name="Normal 9 5" xfId="327" xr:uid="{3A78672D-55CC-4D3A-95BD-96FDDD80A86A}"/>
    <cellStyle name="Normal 9 6" xfId="318" xr:uid="{6C6FF663-1D83-4F78-BDD8-824E1600D1E1}"/>
    <cellStyle name="Normal 9 7" xfId="703" xr:uid="{8D6A767C-BDCC-4B70-B7DF-1D138AE11828}"/>
    <cellStyle name="Normal 9 8" xfId="730" xr:uid="{5B2D6992-E68A-467C-B122-36F7B2BB35F1}"/>
    <cellStyle name="Normal 9 9" xfId="590" xr:uid="{D2AB45A5-CEE1-4E5C-BA18-5BCE97689DAE}"/>
    <cellStyle name="Normal1" xfId="1957" xr:uid="{007D9BB8-C3C4-418B-AC9F-B90A000558DD}"/>
    <cellStyle name="Normal3" xfId="228" xr:uid="{0F6DFC24-CE01-4A49-816C-4AA70C8F5F4D}"/>
    <cellStyle name="Normale 2" xfId="1882" xr:uid="{A17678FB-B5D7-4660-BAE4-326A4728D28A}"/>
    <cellStyle name="Normale 3" xfId="1883" xr:uid="{7FEFEBC0-70E2-40A2-9128-8923EE222F4F}"/>
    <cellStyle name="Normale 4" xfId="1884" xr:uid="{46522DB2-E1CA-4FA3-A7BD-17A7A256B807}"/>
    <cellStyle name="Normale 5" xfId="1885" xr:uid="{4C84DA4A-3DED-48E7-8F08-A388223EDE34}"/>
    <cellStyle name="Normale_da" xfId="1886" xr:uid="{C5CA2843-EF59-444D-AF38-90A8E007DBBC}"/>
    <cellStyle name="normální_Brutto LEG 2003-EOC" xfId="1887" xr:uid="{78921A22-1E75-4BA1-99D9-B336CA0723C3}"/>
    <cellStyle name="Normalno 15" xfId="229" xr:uid="{B69C9C7D-388C-448C-BB15-B11F0B34971F}"/>
    <cellStyle name="Normalno 16" xfId="47" xr:uid="{2F6EB381-82ED-4DD8-AD85-077F8C02FE06}"/>
    <cellStyle name="Normalno 16 2" xfId="3207" xr:uid="{4FD7B6AD-7AD8-4D9B-9AEF-45BB66BDEA46}"/>
    <cellStyle name="Normalno 2" xfId="29" xr:uid="{61501615-5326-4C62-BFC8-0F3700C53B2D}"/>
    <cellStyle name="Normalno 2 2" xfId="230" xr:uid="{C97B7986-C356-4EED-BE8A-C72FBC6ECE4F}"/>
    <cellStyle name="Normalno 2 2 3" xfId="3205" xr:uid="{6BA7D690-40F5-4FFC-B5BB-E5323EA79C3A}"/>
    <cellStyle name="Normalno 3" xfId="2" xr:uid="{83E5D01B-E72B-4D15-B996-E1D2E5BBADB6}"/>
    <cellStyle name="Normalno 3 2" xfId="14" xr:uid="{52214C85-D9A2-4058-BC1C-3A9F88409B70}"/>
    <cellStyle name="Normalno 4" xfId="1" xr:uid="{D449C89F-5841-4E8B-A9DD-78DA0ABC5929}"/>
    <cellStyle name="Normalno 4 2" xfId="231" xr:uid="{D96B19D4-6AD7-4440-B64B-491A4E8DADB2}"/>
    <cellStyle name="Normalno 5" xfId="33" xr:uid="{62561B61-F40F-4474-AE49-BE9BB8B1323C}"/>
    <cellStyle name="Normalno 5 2" xfId="233" xr:uid="{AACFCF0B-EDB7-4D2E-BCB3-2C3CB444AC90}"/>
    <cellStyle name="Normalno 5 3" xfId="232" xr:uid="{F832EE43-0711-48E1-94AE-B352CEF3805B}"/>
    <cellStyle name="Normalno 6" xfId="34" xr:uid="{0806FF90-103A-483A-8FBF-0CDFF56D4A1B}"/>
    <cellStyle name="Normalno 7" xfId="35" xr:uid="{EF2945B2-0A51-471A-B0F2-777FE9A42550}"/>
    <cellStyle name="Normalno 8" xfId="36" xr:uid="{F5A8B37C-32FA-4F9D-ACC4-4BA6B1CCE1DA}"/>
    <cellStyle name="Normalny_Arkusz1" xfId="1888" xr:uid="{7632DF53-E736-485E-AA9C-68E9D573D7D0}"/>
    <cellStyle name="Nota" xfId="195" xr:uid="{7BFE8B79-8EF5-4D4A-A3CD-8C4C83AA08B8}"/>
    <cellStyle name="Nota 2" xfId="3350" xr:uid="{98AAD2BF-C8D9-48AF-B218-85AA74487C26}"/>
    <cellStyle name="Nota 2 2" xfId="3735" xr:uid="{95815CBD-6F24-41D5-9281-8BDDF70FA1ED}"/>
    <cellStyle name="Nota 3" xfId="3334" xr:uid="{776F4122-3E6F-4F7D-90BD-94536F7BE2B9}"/>
    <cellStyle name="Note 10" xfId="1889" xr:uid="{E5DD4CA6-79CB-4138-9A09-725D4E5D7A18}"/>
    <cellStyle name="Note 10 2" xfId="3306" xr:uid="{60FEB498-B4C6-411D-B079-828AD68F3C48}"/>
    <cellStyle name="Note 10 2 2" xfId="3712" xr:uid="{69A16166-1270-4EE8-BD04-FEA9702E0CDB}"/>
    <cellStyle name="Note 10 3" xfId="3257" xr:uid="{D4610771-6E2C-4004-92B5-9D2F7AD2A801}"/>
    <cellStyle name="Note 2" xfId="135" xr:uid="{3E2D33CD-9153-4196-B89A-028FD56511F5}"/>
    <cellStyle name="Note 2 2" xfId="507" xr:uid="{E291BCE2-EBD0-4036-B59D-89BB9FBA4ED5}"/>
    <cellStyle name="Note 2 2 2" xfId="1891" xr:uid="{337AE217-B224-480D-86CC-9C28D414CF09}"/>
    <cellStyle name="Note 2 2 2 2" xfId="3301" xr:uid="{DD1DE8CE-5B5E-44B7-9DF5-204DA8F1E3D7}"/>
    <cellStyle name="Note 2 2 2 2 2" xfId="3710" xr:uid="{D1393218-92E7-4FC8-8705-5E4980ACF521}"/>
    <cellStyle name="Note 2 2 2 3" xfId="3259" xr:uid="{C005A472-6103-4177-AE44-15D6FB501AEA}"/>
    <cellStyle name="Note 2 2 3" xfId="3542" xr:uid="{9FBD16C1-8054-424D-A2FB-579F5EEF6EAE}"/>
    <cellStyle name="Note 2 2 3 2" xfId="3841" xr:uid="{942B7DE0-D6DE-4377-BEA4-18813B8C171D}"/>
    <cellStyle name="Note 2 2 4" xfId="3242" xr:uid="{2C7D307C-7D65-426D-9ABF-AAB87806A5E3}"/>
    <cellStyle name="Note 2 3" xfId="506" xr:uid="{E14C7EB9-6D3E-4CBB-8F41-B75068BAF69C}"/>
    <cellStyle name="Note 2 3 2" xfId="1892" xr:uid="{1289DB84-C98A-4373-81FD-E9ADA6E31B18}"/>
    <cellStyle name="Note 2 3 2 2" xfId="3232" xr:uid="{D7790F6B-8DD4-41AB-80F8-4F2F30BE2257}"/>
    <cellStyle name="Note 2 3 2 2 2" xfId="3673" xr:uid="{3840D313-1789-4B8C-8C91-64BD8367DF0D}"/>
    <cellStyle name="Note 2 3 2 3" xfId="3381" xr:uid="{BA75821D-CE13-4A7B-BCA7-285672C11A19}"/>
    <cellStyle name="Note 2 3 3" xfId="3467" xr:uid="{46D0A8D0-6137-42ED-BB90-5E0BF5C46264}"/>
    <cellStyle name="Note 2 3 3 2" xfId="3799" xr:uid="{66D82DAA-55E2-40B1-ADD7-F18CE13FFA09}"/>
    <cellStyle name="Note 2 3 4" xfId="3357" xr:uid="{CC829A4F-A818-4C75-A8B0-840A5CAC5AF4}"/>
    <cellStyle name="Note 2 4" xfId="572" xr:uid="{6BF6FE0D-260E-4ACC-8FEE-43D735B7A9B2}"/>
    <cellStyle name="Note 2 4 2" xfId="1893" xr:uid="{322617D0-9B29-4337-BF5D-E8EAA06937E6}"/>
    <cellStyle name="Note 2 4 2 2" xfId="3291" xr:uid="{09797003-81DC-4D19-97EA-84636CF283A1}"/>
    <cellStyle name="Note 2 4 2 2 2" xfId="3703" xr:uid="{0035330D-D9CE-4B15-8C56-7410DAD3505B}"/>
    <cellStyle name="Note 2 4 2 3" xfId="3549" xr:uid="{994BD2D2-87CE-4195-B41F-EF7A2EF37D61}"/>
    <cellStyle name="Note 2 4 3" xfId="3506" xr:uid="{91B187A5-98EA-4722-B81C-3A706AB3582E}"/>
    <cellStyle name="Note 2 4 3 2" xfId="3821" xr:uid="{F6AD7882-9066-46CD-93F1-0865C30DE730}"/>
    <cellStyle name="Note 2 4 4" xfId="3384" xr:uid="{45E1CAFA-2FED-4FDB-B0F6-35EB273C60C6}"/>
    <cellStyle name="Note 2 5" xfId="1244" xr:uid="{3CBC5702-B3E1-4B53-8D3F-E5D171D4F9F9}"/>
    <cellStyle name="Note 2 5 2" xfId="1894" xr:uid="{4D9266F6-A3F4-4489-9D6E-A38DDABCEC2B}"/>
    <cellStyle name="Note 2 5 2 2" xfId="3265" xr:uid="{8D851B6D-B42D-47D3-BAA9-EC185449E7E4}"/>
    <cellStyle name="Note 2 5 2 2 2" xfId="3689" xr:uid="{649BD4F9-B387-43E5-85EA-CC693CA8DD92}"/>
    <cellStyle name="Note 2 5 2 3" xfId="3379" xr:uid="{3FBB46FF-4120-41A4-A542-95F75900FE14}"/>
    <cellStyle name="Note 2 5 3" xfId="3245" xr:uid="{38730813-C79F-43DD-9341-B2DE42190DF0}"/>
    <cellStyle name="Note 2 5 3 2" xfId="3679" xr:uid="{3260D853-6604-45AB-B10F-496121066673}"/>
    <cellStyle name="Note 2 5 4" xfId="3481" xr:uid="{412DD4A8-C9C0-4F8D-B9B3-BD264A3223D9}"/>
    <cellStyle name="Note 2 6" xfId="1329" xr:uid="{1037EBA0-5FC5-4D21-BD78-F6AE0CAC35F2}"/>
    <cellStyle name="Note 2 6 2" xfId="3341" xr:uid="{22D8682A-2F08-48AA-91F6-D92C1584C3D9}"/>
    <cellStyle name="Note 2 6 2 2" xfId="3732" xr:uid="{B8511689-16C8-4ACC-9E30-3D90DE16FE18}"/>
    <cellStyle name="Note 2 6 3" xfId="3332" xr:uid="{68C56C33-F4E3-4C84-90AF-8065E508AC1F}"/>
    <cellStyle name="Note 2 7" xfId="1358" xr:uid="{8C7EE89D-0C48-41AF-B0B3-ED37682006C2}"/>
    <cellStyle name="Note 2 7 2" xfId="3278" xr:uid="{919C21C9-CDF1-435D-9F3E-AD570BEC4089}"/>
    <cellStyle name="Note 2 7 2 2" xfId="3695" xr:uid="{0A02E540-A3A8-4332-9D87-408E435C140C}"/>
    <cellStyle name="Note 2 7 3" xfId="3266" xr:uid="{A10D0C22-0A12-4F92-8756-666F7D152505}"/>
    <cellStyle name="Note 2 8" xfId="1632" xr:uid="{DFAAE318-0B95-46FF-A79D-9FEF3B34658A}"/>
    <cellStyle name="Note 2 8 2" xfId="3270" xr:uid="{B2887C35-A6E2-4B58-BFF2-7B802E624039}"/>
    <cellStyle name="Note 2 8 2 2" xfId="3691" xr:uid="{3F58AE18-F40F-46E0-B911-CE1A5804CD90}"/>
    <cellStyle name="Note 2 8 3" xfId="3502" xr:uid="{00D26C0A-1105-4B87-AB4D-291832998FAD}"/>
    <cellStyle name="Note 2 9" xfId="1890" xr:uid="{C668FADA-7C8F-4DD0-90C1-94D2A3A02EB7}"/>
    <cellStyle name="Note 2 9 2" xfId="3360" xr:uid="{8A4AC15A-E29A-4BF7-AA4E-AA09032CD19E}"/>
    <cellStyle name="Note 2 9 2 2" xfId="3740" xr:uid="{665E8F7A-DE83-4879-BB14-30289CC7E66C}"/>
    <cellStyle name="Note 2 9 3" xfId="3424" xr:uid="{C25095C8-B4CB-4685-B1B3-F86E86197935}"/>
    <cellStyle name="Note 3" xfId="1895" xr:uid="{C80FD9D1-C381-414F-8877-EA41CAFC229A}"/>
    <cellStyle name="Note 3 2" xfId="1896" xr:uid="{81E6DCBF-2EA7-471F-88C1-8AAFF52F3F9D}"/>
    <cellStyle name="Note 3 2 2" xfId="3492" xr:uid="{9AB2D3C7-88B5-42F3-AFE4-911CF39AEC30}"/>
    <cellStyle name="Note 3 2 2 2" xfId="3814" xr:uid="{1AB314D4-1B8A-43B0-A4BF-039CA99F1D26}"/>
    <cellStyle name="Note 3 2 3" xfId="3346" xr:uid="{A6751004-ED8B-4DFB-B38B-74A6498A2211}"/>
    <cellStyle name="Note 3 3" xfId="1897" xr:uid="{E55E3A01-195A-4E14-91E1-82CDE9B52C32}"/>
    <cellStyle name="Note 3 3 2" xfId="3441" xr:uid="{F833BB06-00E7-4F39-B665-A11C9BAF4812}"/>
    <cellStyle name="Note 3 3 2 2" xfId="3785" xr:uid="{4CF44E25-C7CE-46A7-995B-DBE3A944EB59}"/>
    <cellStyle name="Note 3 3 3" xfId="3440" xr:uid="{A786A63B-9E41-402E-B13D-7A1C3DE97338}"/>
    <cellStyle name="Note 3 4" xfId="1898" xr:uid="{8F083AF4-3ACF-4786-8879-6CBAC15DD9DB}"/>
    <cellStyle name="Note 3 4 2" xfId="3446" xr:uid="{DD501D17-BE08-4D32-B261-E694148D394E}"/>
    <cellStyle name="Note 3 4 2 2" xfId="3787" xr:uid="{0EF9DB41-1402-4BD9-A31D-66B58D77CA38}"/>
    <cellStyle name="Note 3 4 3" xfId="3407" xr:uid="{FDC7A21A-31D4-4D99-B202-353A098C7B06}"/>
    <cellStyle name="Note 3 5" xfId="3220" xr:uid="{11D7DF4C-4EB7-4340-B841-E740A7BD973B}"/>
    <cellStyle name="Note 3 5 2" xfId="3664" xr:uid="{F55F19FF-1396-4B63-8B16-A966A454F5D1}"/>
    <cellStyle name="Note 3 6" xfId="3233" xr:uid="{84D40378-4A24-4E04-BEFB-213D4C2E84FE}"/>
    <cellStyle name="Note 4" xfId="1899" xr:uid="{8E5852FA-6C75-4825-8112-67B61E328007}"/>
    <cellStyle name="Note 4 2" xfId="1900" xr:uid="{B6828EA9-3D6D-4FCF-926D-A2E802BBE0DC}"/>
    <cellStyle name="Note 4 2 2" xfId="3523" xr:uid="{6C5590D3-9CA3-4BA6-8098-481A002184CD}"/>
    <cellStyle name="Note 4 2 2 2" xfId="3831" xr:uid="{2FA12D5B-076C-4A22-8506-E5E4D5870ABA}"/>
    <cellStyle name="Note 4 2 3" xfId="3445" xr:uid="{F65B05DF-6FE9-4F31-93A5-E89134383A79}"/>
    <cellStyle name="Note 4 3" xfId="1901" xr:uid="{C87BA3B5-EAA6-4E5E-B2B7-5C4E7FBF81B9}"/>
    <cellStyle name="Note 4 3 2" xfId="3327" xr:uid="{95AE19E9-464A-4900-AD23-980518D96BA1}"/>
    <cellStyle name="Note 4 3 2 2" xfId="3725" xr:uid="{BEF081EA-7AA6-4972-A5B7-64C2F5D2EE1A}"/>
    <cellStyle name="Note 4 3 3" xfId="3296" xr:uid="{A3E613BE-D4F3-413E-912C-FAC0DDC59110}"/>
    <cellStyle name="Note 4 4" xfId="1902" xr:uid="{BF311774-9BDA-4008-8B83-B68919A82621}"/>
    <cellStyle name="Note 4 4 2" xfId="3495" xr:uid="{6E213063-88FF-43F0-A02A-BFFE7755FA2E}"/>
    <cellStyle name="Note 4 4 2 2" xfId="3815" xr:uid="{8E732097-EC79-40A0-942D-1FBCF532EB08}"/>
    <cellStyle name="Note 4 4 3" xfId="3494" xr:uid="{BA12F253-586B-4508-BD9F-B5103C7CD529}"/>
    <cellStyle name="Note 4 5" xfId="3535" xr:uid="{70296848-0728-4D84-8026-0843D6D28F08}"/>
    <cellStyle name="Note 4 5 2" xfId="3838" xr:uid="{38D9B277-B09B-40C6-A597-B29E2CFE34A3}"/>
    <cellStyle name="Note 4 6" xfId="3256" xr:uid="{911CD11C-9CBA-4F15-B99D-2B9D60A1461F}"/>
    <cellStyle name="Note 5" xfId="1903" xr:uid="{AEA38F53-4E6A-4D89-BC14-1D7911AE9C42}"/>
    <cellStyle name="Note 5 2" xfId="1904" xr:uid="{4F0F9A96-AE41-4882-BE71-A07CF7DDA973}"/>
    <cellStyle name="Note 5 2 2" xfId="3532" xr:uid="{84CCAE77-D0E5-44E1-BB6C-967A466C0E20}"/>
    <cellStyle name="Note 5 2 2 2" xfId="3836" xr:uid="{6DA77B91-571D-44AD-9371-A2DF449F0358}"/>
    <cellStyle name="Note 5 2 3" xfId="3540" xr:uid="{97FDCC96-8CE5-4FC4-A5AD-650CE80C403A}"/>
    <cellStyle name="Note 5 3" xfId="1905" xr:uid="{FBA05CC0-66D0-45BD-8565-7E2936B0D87B}"/>
    <cellStyle name="Note 5 3 2" xfId="3282" xr:uid="{040DB215-DF80-499F-BC81-9C40573F93EE}"/>
    <cellStyle name="Note 5 3 2 2" xfId="3698" xr:uid="{EDCBB16D-18B0-487C-8CD6-0D9B10116C00}"/>
    <cellStyle name="Note 5 3 3" xfId="3248" xr:uid="{671603DF-2523-4009-8191-D46FAFC0E718}"/>
    <cellStyle name="Note 5 4" xfId="1906" xr:uid="{4A48948B-AFCE-47C2-8FCD-87D5A38D8A39}"/>
    <cellStyle name="Note 5 4 2" xfId="3318" xr:uid="{22FDA34C-C4C7-4D6E-A859-9C34DAD05B93}"/>
    <cellStyle name="Note 5 4 2 2" xfId="3718" xr:uid="{3ADDC4B3-1746-4ED9-834A-8162F5D62DD1}"/>
    <cellStyle name="Note 5 4 3" xfId="3317" xr:uid="{256F94FE-A6EF-459F-A43B-2457AED7850E}"/>
    <cellStyle name="Note 5 5" xfId="3528" xr:uid="{8B3EEDA9-E5E4-4579-B741-F4C5C5E90F69}"/>
    <cellStyle name="Note 5 5 2" xfId="3833" xr:uid="{CE0A61EE-93C3-4543-9D56-44D8FC0F7516}"/>
    <cellStyle name="Note 5 6" xfId="3458" xr:uid="{C71933AC-66AA-4B88-8850-E219E33D5DB5}"/>
    <cellStyle name="Note 6" xfId="1907" xr:uid="{67028E84-8AA2-423C-8C7B-43232475B90B}"/>
    <cellStyle name="Note 6 2" xfId="1908" xr:uid="{5E533B8A-3722-4979-8044-BC207FF62DEB}"/>
    <cellStyle name="Note 6 2 2" xfId="3387" xr:uid="{1FCDE8EF-F8FA-42DB-92F3-EF2D5B6ECC71}"/>
    <cellStyle name="Note 6 2 2 2" xfId="3753" xr:uid="{6F8B5A54-6A5E-447F-B0A5-C3AD5DE15B66}"/>
    <cellStyle name="Note 6 2 3" xfId="3310" xr:uid="{ACDCD852-9D9B-4252-B232-932C2E8A4FE8}"/>
    <cellStyle name="Note 6 3" xfId="1909" xr:uid="{BCD48657-079D-45EF-858A-D46A6171D472}"/>
    <cellStyle name="Note 6 3 2" xfId="3503" xr:uid="{2298E7AC-0A8E-4BCE-BDDE-C4BE7C1CFEAF}"/>
    <cellStyle name="Note 6 3 2 2" xfId="3818" xr:uid="{8C59D4FD-05C5-4207-B898-475236DA4121}"/>
    <cellStyle name="Note 6 3 3" xfId="3411" xr:uid="{4D565BE7-9D35-4E85-92A0-76A0B67DC874}"/>
    <cellStyle name="Note 6 4" xfId="1910" xr:uid="{002828B6-1451-4941-8C32-8FFDB9BF8ACD}"/>
    <cellStyle name="Note 6 4 2" xfId="3238" xr:uid="{F4AD42CD-470E-443B-8CD7-5433C2F07D1D}"/>
    <cellStyle name="Note 6 4 2 2" xfId="3675" xr:uid="{17BB4082-9FFC-4A15-8130-D4BF26FE0D5D}"/>
    <cellStyle name="Note 6 4 3" xfId="3362" xr:uid="{421CEF01-C11B-496F-A18B-A44023ED43C6}"/>
    <cellStyle name="Note 6 5" xfId="3450" xr:uid="{AE3D0B55-0EF3-4B22-AC09-FF80111B5743}"/>
    <cellStyle name="Note 6 5 2" xfId="3789" xr:uid="{98F212E3-DBDD-4CA4-B857-0030FFD1E8EE}"/>
    <cellStyle name="Note 6 6" xfId="3464" xr:uid="{90019A34-A430-4457-A87C-7C15341E456E}"/>
    <cellStyle name="Note 7" xfId="1911" xr:uid="{05A19951-722A-4BF5-A23F-1AD84B563F0F}"/>
    <cellStyle name="Note 7 2" xfId="1912" xr:uid="{DD3CF1EB-59B2-4AB3-A474-672886F6507E}"/>
    <cellStyle name="Note 7 2 2" xfId="3436" xr:uid="{E639C8FC-CD2C-459C-A137-63DF2DE6670E}"/>
    <cellStyle name="Note 7 2 2 2" xfId="3781" xr:uid="{E440BAE8-0749-45BA-9364-C65F33DECAD8}"/>
    <cellStyle name="Note 7 2 3" xfId="3452" xr:uid="{B20301FE-B7E1-46FE-8287-D5FE213BBB17}"/>
    <cellStyle name="Note 7 3" xfId="1913" xr:uid="{7C14D979-2629-4EA7-8A83-EFC1144240FF}"/>
    <cellStyle name="Note 7 3 2" xfId="3319" xr:uid="{2C2930F3-6EE9-4B35-B310-C555367B893B}"/>
    <cellStyle name="Note 7 3 2 2" xfId="3719" xr:uid="{107498BA-0BB8-48AA-8A3B-9F999DF6D30B}"/>
    <cellStyle name="Note 7 3 3" xfId="3343" xr:uid="{ADD778F0-2711-415A-9AE5-1B983E376AAB}"/>
    <cellStyle name="Note 7 4" xfId="1914" xr:uid="{E9A60A31-CC5F-4C49-A235-5ED0DB10D0C1}"/>
    <cellStyle name="Note 7 4 2" xfId="3243" xr:uid="{2C4AA5EB-AD77-46EA-84A3-76EAAEFDE1D9}"/>
    <cellStyle name="Note 7 4 2 2" xfId="3678" xr:uid="{20BB88C7-7DE9-42CB-A89A-A3D57BDC70D1}"/>
    <cellStyle name="Note 7 4 3" xfId="3309" xr:uid="{EBB12405-8958-4FEC-9075-EF61C8091719}"/>
    <cellStyle name="Note 7 5" xfId="3479" xr:uid="{8DBEFBBD-F305-4F21-B89E-1A5E573448D9}"/>
    <cellStyle name="Note 7 5 2" xfId="3807" xr:uid="{7B81B9E0-F428-4F51-AF00-986CAECA7D3D}"/>
    <cellStyle name="Note 7 6" xfId="3359" xr:uid="{7AAEF5F2-E864-4B6F-A116-A19E4F22A59E}"/>
    <cellStyle name="Note 8" xfId="1915" xr:uid="{B4B6AA11-F0A9-45E6-9CE2-4D6A3473734B}"/>
    <cellStyle name="Note 8 2" xfId="1916" xr:uid="{EC761C2C-4710-42B4-A8EA-760567CE9847}"/>
    <cellStyle name="Note 8 2 2" xfId="3328" xr:uid="{133922EE-EA70-4204-9163-11466C227BFE}"/>
    <cellStyle name="Note 8 2 2 2" xfId="3726" xr:uid="{CBE8BEC5-1C82-4315-B963-9D381FCDAE88}"/>
    <cellStyle name="Note 8 2 3" xfId="3281" xr:uid="{413FE518-454A-4586-9B93-276BE0232FA9}"/>
    <cellStyle name="Note 8 3" xfId="1917" xr:uid="{AC8BD093-0213-4317-965B-F19A954ADF56}"/>
    <cellStyle name="Note 8 3 2" xfId="3414" xr:uid="{EEEBDE6E-A8BE-4CD3-A172-56468C390F81}"/>
    <cellStyle name="Note 8 3 2 2" xfId="3767" xr:uid="{59FD1D0C-3F60-4F49-ACBA-5C19F66B13F1}"/>
    <cellStyle name="Note 8 3 3" xfId="3395" xr:uid="{06377AFE-5C87-43E8-8E5D-70A26EFF35E1}"/>
    <cellStyle name="Note 8 4" xfId="1918" xr:uid="{F2FA0F62-79DB-4846-9A32-5A740E7FD2B7}"/>
    <cellStyle name="Note 8 4 2" xfId="3224" xr:uid="{549FB2AD-3510-4A0B-97C5-F8559CC92B66}"/>
    <cellStyle name="Note 8 4 2 2" xfId="3666" xr:uid="{B9E3FE10-5B63-46B8-985B-C45447287228}"/>
    <cellStyle name="Note 8 4 3" xfId="3546" xr:uid="{8C112875-1C3B-4E5B-8F0F-3A39BE0C6A98}"/>
    <cellStyle name="Note 8 5" xfId="3454" xr:uid="{3D9A4507-F234-44AD-BF63-FFDB3A74EAC6}"/>
    <cellStyle name="Note 8 5 2" xfId="3792" xr:uid="{2F64C35D-A408-4C39-88BE-6DF55FFE7401}"/>
    <cellStyle name="Note 8 6" xfId="3264" xr:uid="{BEF9FEDF-A9B6-44F6-BB97-B119E1C9392D}"/>
    <cellStyle name="Note 9" xfId="1919" xr:uid="{BF82711B-3460-443C-B301-0826FADA878B}"/>
    <cellStyle name="Note 9 2" xfId="1920" xr:uid="{16F17DFF-595B-4778-970E-CF9F560B29DD}"/>
    <cellStyle name="Note 9 2 2" xfId="3427" xr:uid="{EC4BA8A5-1DE6-4A26-96F4-27D23B6DC9FA}"/>
    <cellStyle name="Note 9 2 2 2" xfId="3773" xr:uid="{91836861-2149-480B-928F-373E7821DF8E}"/>
    <cellStyle name="Note 9 2 3" xfId="3331" xr:uid="{378ABE66-655A-4841-97A9-3029E8BB63CD}"/>
    <cellStyle name="Note 9 3" xfId="1921" xr:uid="{9F094CD6-1F6E-49BE-BFF4-E0E4E9F885A2}"/>
    <cellStyle name="Note 9 3 2" xfId="3218" xr:uid="{DDBCFCA1-74BD-476A-9A1A-FE635CACA28F}"/>
    <cellStyle name="Note 9 3 2 2" xfId="3663" xr:uid="{81F8832D-5048-4B75-B69C-9FF56087AAAD}"/>
    <cellStyle name="Note 9 3 3" xfId="3322" xr:uid="{565E13B8-64A7-4F5F-9295-203AFCC591B2}"/>
    <cellStyle name="Note 9 4" xfId="1922" xr:uid="{833108EF-7CFA-4DF3-BAB9-C32362BE4782}"/>
    <cellStyle name="Note 9 4 2" xfId="3433" xr:uid="{A5F519F7-5EE1-420D-A754-90BC54E5BA30}"/>
    <cellStyle name="Note 9 4 2 2" xfId="3778" xr:uid="{641F651A-64C8-4D77-BABD-4182E83CC0C2}"/>
    <cellStyle name="Note 9 4 3" xfId="3236" xr:uid="{BE8FA58E-BE8B-426B-8978-54D9C604975C}"/>
    <cellStyle name="Note 9 5" xfId="3333" xr:uid="{E92B5B7F-8308-44EA-9DFC-0FA4B037B83A}"/>
    <cellStyle name="Note 9 5 2" xfId="3727" xr:uid="{5A73E5D9-51F5-4D6B-A92E-A740E32C3C26}"/>
    <cellStyle name="Note 9 6" xfId="3389" xr:uid="{5A2D1AD6-FB1D-41CC-BF78-01412C67E172}"/>
    <cellStyle name="Obično 2" xfId="23" xr:uid="{B4980A0D-83DA-471E-BDEB-77C16D9A2C45}"/>
    <cellStyle name="Obično 2 2" xfId="1924" xr:uid="{3E8BB473-83A3-41DB-BEBC-DE25DA92E603}"/>
    <cellStyle name="Obično 2 2 2" xfId="3657" xr:uid="{2F5F6FF1-F6C2-4713-8258-F79DAFF4E208}"/>
    <cellStyle name="Obično 2 2 2 2" xfId="4646" xr:uid="{22068892-0B1D-4CF2-875D-4E2AC0B5FA3D}"/>
    <cellStyle name="Obično 2 2 3" xfId="4167" xr:uid="{ED19B8A2-A12A-40DE-BCD4-5B921C7CFB4B}"/>
    <cellStyle name="Obično 2 3" xfId="1923" xr:uid="{63BDDE0D-64EC-4E7B-9ECC-E31620AACA92}"/>
    <cellStyle name="Obično 3" xfId="1925" xr:uid="{F04ED8CD-FD3B-4588-BFE7-C27F5029F6A8}"/>
    <cellStyle name="Obično_5 4 elektro - KONGRESNA DVORANA RESTORAN - ISTRADRVO" xfId="1926" xr:uid="{0C57CAF5-CD6C-4C4E-9DA3-3EFE04DF3534}"/>
    <cellStyle name="Output 2" xfId="130" xr:uid="{FBF69B6E-BF10-4D36-8B32-FFF5DB41604E}"/>
    <cellStyle name="Output 2 10" xfId="1563" xr:uid="{9D157A7B-E5D6-4854-BEE3-8C74E8E51BCF}"/>
    <cellStyle name="Output 2 10 2" xfId="3177" xr:uid="{A316868F-325F-437B-90A1-190C9D6AEEB8}"/>
    <cellStyle name="Output 2 10 2 2" xfId="3408" xr:uid="{EBFFB9E4-5275-497E-9DF3-AD7D187F784B}"/>
    <cellStyle name="Output 2 10 2 2 2" xfId="3765" xr:uid="{B4D68AE7-C9CF-439A-AD5B-61C340E8E1EB}"/>
    <cellStyle name="Output 2 10 2 3" xfId="3247" xr:uid="{9E9BCFEA-EA2A-4440-B9FB-098750A2CE13}"/>
    <cellStyle name="Output 2 10 3" xfId="3325" xr:uid="{0765531F-BFD9-419C-8561-54F3270BEFF8}"/>
    <cellStyle name="Output 2 10 3 2" xfId="3723" xr:uid="{7291B982-3335-44BB-927E-83D474647FFA}"/>
    <cellStyle name="Output 2 10 4" xfId="3510" xr:uid="{EBAAE564-B781-4708-8ABF-2EA9A1201BF8}"/>
    <cellStyle name="Output 2 11" xfId="1571" xr:uid="{A4E23D43-9A90-4DDC-9E70-B6DAB411D8C6}"/>
    <cellStyle name="Output 2 11 2" xfId="3178" xr:uid="{568F22E5-0DAC-4D0D-8A6A-4678F3B80EC9}"/>
    <cellStyle name="Output 2 11 2 2" xfId="3227" xr:uid="{A7145CC8-E5F1-4C8A-B466-36FBD27D287B}"/>
    <cellStyle name="Output 2 11 2 2 2" xfId="3669" xr:uid="{4E707003-E674-43D1-AD04-26E25F7B3686}"/>
    <cellStyle name="Output 2 11 2 3" xfId="3412" xr:uid="{95A65591-A2CC-4B86-B214-CE27E01D9D4C}"/>
    <cellStyle name="Output 2 11 3" xfId="3304" xr:uid="{9501BC21-8BB4-4CDD-9645-324564BCF9F9}"/>
    <cellStyle name="Output 2 11 3 2" xfId="3711" xr:uid="{3EC77D90-1A96-4528-BB70-E7853497857E}"/>
    <cellStyle name="Output 2 11 4" xfId="3541" xr:uid="{5DBA3E22-C73A-4863-AC9A-40F94D053D92}"/>
    <cellStyle name="Output 2 12" xfId="1633" xr:uid="{73588DDC-F56D-47A6-BE63-EFE031B629E2}"/>
    <cellStyle name="Output 2 13" xfId="1927" xr:uid="{0B4CF13C-9CDE-4BE1-A1F9-7FCAE96E60D3}"/>
    <cellStyle name="Output 2 2" xfId="508" xr:uid="{8202CF49-B597-4F1C-92DE-43C678B67A8B}"/>
    <cellStyle name="Output 2 2 2" xfId="1928" xr:uid="{7DBF8901-51B5-46B8-96B3-DB93B7DFAD97}"/>
    <cellStyle name="Output 2 2 2 2" xfId="3192" xr:uid="{9D0DC86A-44E1-4659-A913-6FBFEC526AA0}"/>
    <cellStyle name="Output 2 2 2 2 2" xfId="3473" xr:uid="{100B9DE1-311E-482A-85B0-DD1F1D502F35}"/>
    <cellStyle name="Output 2 2 2 2 2 2" xfId="3802" xr:uid="{23A3C43D-6BF1-4242-9157-FA0107453399}"/>
    <cellStyle name="Output 2 2 2 2 3" xfId="3340" xr:uid="{56ADA53B-90F2-42FC-AEA7-C69915451AAA}"/>
    <cellStyle name="Output 2 2 2 3" xfId="3449" xr:uid="{40B7DAA9-70BF-487E-B109-43D89291A2F6}"/>
    <cellStyle name="Output 2 2 2 3 2" xfId="3788" xr:uid="{BFAF947B-82F1-4F22-B77E-91AB2AC1CCA4}"/>
    <cellStyle name="Output 2 2 2 4" xfId="3371" xr:uid="{3E698E76-7D64-42C2-9F72-BBD50877D114}"/>
    <cellStyle name="Output 2 3" xfId="573" xr:uid="{F72CEC06-A721-47A7-BC64-F763A4A39A17}"/>
    <cellStyle name="Output 2 4" xfId="1243" xr:uid="{9D2BA51B-53D8-49AD-BDA8-9369727F6C82}"/>
    <cellStyle name="Output 2 5" xfId="1331" xr:uid="{9A00E41B-5F9C-429F-BA8B-AC48EEEF3B7E}"/>
    <cellStyle name="Output 2 6" xfId="1359" xr:uid="{054A2887-F56F-45E6-82FA-0040CCDC0148}"/>
    <cellStyle name="Output 2 7" xfId="1537" xr:uid="{0FDDE381-94C6-4E42-891A-1F57750CC3F6}"/>
    <cellStyle name="Output 2 7 2" xfId="3175" xr:uid="{17F0272C-CE04-46C7-A7E9-E5217612BF6A}"/>
    <cellStyle name="Output 2 7 2 2" xfId="3336" xr:uid="{A6FAFE32-0096-4EA2-9DB8-0A1891A7CAD8}"/>
    <cellStyle name="Output 2 7 2 2 2" xfId="3729" xr:uid="{2B612764-8559-48BD-A8A3-7484DE1FF5B7}"/>
    <cellStyle name="Output 2 7 2 3" xfId="3244" xr:uid="{E6D8A8BF-5771-4DC4-8160-4033D3212285}"/>
    <cellStyle name="Output 2 7 3" xfId="3366" xr:uid="{5E346254-D93B-47FF-B01D-738B4CA016B4}"/>
    <cellStyle name="Output 2 7 3 2" xfId="3742" xr:uid="{73E4FCB2-7FD5-42A0-87BB-F59D9260533D}"/>
    <cellStyle name="Output 2 7 4" xfId="3531" xr:uid="{77AFDF86-BBF7-4971-A8F2-B1729A3D031C}"/>
    <cellStyle name="Output 2 8" xfId="1556" xr:uid="{928D2E0F-E24B-4A72-8A5B-F8A20ABEFD08}"/>
    <cellStyle name="Output 2 8 2" xfId="3176" xr:uid="{AAADEC88-CC8A-4EC0-A924-A052C1AFCAEB}"/>
    <cellStyle name="Output 2 8 2 2" xfId="3230" xr:uid="{D4CD8D26-82EE-4FC3-A5E9-2F0FF5BA5130}"/>
    <cellStyle name="Output 2 8 2 2 2" xfId="3672" xr:uid="{31572EB1-D277-4074-B898-B0945291C7D8}"/>
    <cellStyle name="Output 2 8 2 3" xfId="3508" xr:uid="{52FD67A3-0812-4F03-ADA0-253FB0D8A383}"/>
    <cellStyle name="Output 2 8 3" xfId="3521" xr:uid="{DD493B8C-A180-4A1B-B81B-95DE23E7320A}"/>
    <cellStyle name="Output 2 8 3 2" xfId="3829" xr:uid="{7AA0CFE1-8F2F-42AC-A2FC-637DE1A43861}"/>
    <cellStyle name="Output 2 8 4" xfId="3312" xr:uid="{CCFAB40D-3CDF-4EC1-9E13-E86ABD8F640E}"/>
    <cellStyle name="Output 2 9" xfId="1528" xr:uid="{F1F5C29A-3C58-45D4-B0D4-887426AC8AB3}"/>
    <cellStyle name="Output 2 9 2" xfId="3174" xr:uid="{62084807-7099-4CE0-B231-91C480117959}"/>
    <cellStyle name="Output 2 9 2 2" xfId="3226" xr:uid="{D645B3BE-8994-4F33-BD8A-9FA13960B659}"/>
    <cellStyle name="Output 2 9 2 2 2" xfId="3668" xr:uid="{D461A747-7BD6-4179-91EA-515A69C14C91}"/>
    <cellStyle name="Output 2 9 2 3" xfId="3416" xr:uid="{A1E0FEFB-D969-466B-8530-E025A92639A8}"/>
    <cellStyle name="Output 2 9 3" xfId="3496" xr:uid="{30876289-1A1A-43CF-BBB1-BD2D2102C1D2}"/>
    <cellStyle name="Output 2 9 3 2" xfId="3816" xr:uid="{4DFD702A-1961-4914-B5F0-E8915273E7F1}"/>
    <cellStyle name="Output 2 9 4" xfId="3365" xr:uid="{7F5FA264-E248-49FF-928A-8C05EB05704B}"/>
    <cellStyle name="Output 3" xfId="509" xr:uid="{C078B0A7-0D85-4EDB-BA28-27F7C688A767}"/>
    <cellStyle name="Output 3 2" xfId="1929" xr:uid="{3BE88DC6-6713-494C-94D6-5E2BE6B5DE0B}"/>
    <cellStyle name="Output 3 2 2" xfId="3193" xr:uid="{B3641F98-0007-411D-91B1-1F08C295650F}"/>
    <cellStyle name="Output 3 2 2 2" xfId="3392" xr:uid="{018FE8FD-9F7B-4F60-B086-4137CDF21064}"/>
    <cellStyle name="Output 3 2 2 2 2" xfId="3756" xr:uid="{4BAFAB09-B819-4E0A-84A6-AE019A5676B4}"/>
    <cellStyle name="Output 3 2 2 3" xfId="3410" xr:uid="{A80BA5F8-27A5-4A2F-8BC3-B499033EAAA2}"/>
    <cellStyle name="Output 3 2 3" xfId="3434" xr:uid="{2A59D18B-DB14-4AB7-A939-6DCEFD4938C9}"/>
    <cellStyle name="Output 3 2 3 2" xfId="3779" xr:uid="{511BF541-9C5B-47CE-8E96-D8C7D9F15A8D}"/>
    <cellStyle name="Output 3 2 4" xfId="3269" xr:uid="{37AD8C02-6FCB-49A3-9019-5E89E2093854}"/>
    <cellStyle name="Output 3 3" xfId="3159" xr:uid="{BF5AFDAC-3A84-468F-8D62-2FA4EDE8E9B6}"/>
    <cellStyle name="Output 3 3 2" xfId="3519" xr:uid="{8D642714-C426-4713-82BD-36AAD768FBD6}"/>
    <cellStyle name="Output 3 3 2 2" xfId="3828" xr:uid="{4ED9B704-2C93-4F4C-ABFF-D5FC21697F1D}"/>
    <cellStyle name="Output 3 3 3" xfId="3486" xr:uid="{A8B1AAA6-1D07-40E3-B5BD-B42D9DC72256}"/>
    <cellStyle name="Output 3 4" xfId="3478" xr:uid="{BAF044A4-A93A-4DA8-B7D4-47E8BA31CFBA}"/>
    <cellStyle name="Output 3 4 2" xfId="3806" xr:uid="{57C080B0-D95B-4EE3-8050-2A116B477587}"/>
    <cellStyle name="Output 3 5" xfId="3342" xr:uid="{3AE8E037-60F1-4B87-8498-C6993EC6610A}"/>
    <cellStyle name="Percent 2" xfId="64" xr:uid="{73275E53-4841-4F45-BE2B-77A8CAB55DF3}"/>
    <cellStyle name="Percent 2 2" xfId="67" xr:uid="{B924F632-FFD8-4B4E-A808-21DAABEB5F7E}"/>
    <cellStyle name="Percent 2 2 2" xfId="81" xr:uid="{6FB04581-C68C-4DC6-825A-4C5D5C917240}"/>
    <cellStyle name="Percent 2 2 2 2" xfId="3586" xr:uid="{8950CF13-C1BB-477E-964F-5165148A8DCF}"/>
    <cellStyle name="Percent 2 2 2 2 2" xfId="4576" xr:uid="{0EC723D5-034A-4201-8783-CFE1449489CB}"/>
    <cellStyle name="Percent 2 2 2 3" xfId="3877" xr:uid="{84B473CD-F49C-436E-ADE6-8E1D4541BEA1}"/>
    <cellStyle name="Percent 2 2 3" xfId="89" xr:uid="{05A8B9AB-BF79-475F-81D6-22B6FCA3BC8C}"/>
    <cellStyle name="Percent 2 2 3 2" xfId="3594" xr:uid="{E8EC2B91-2671-4753-BFB9-4090086E7577}"/>
    <cellStyle name="Percent 2 2 3 2 2" xfId="4584" xr:uid="{22C736CD-3476-4135-B40F-91C785D08FCE}"/>
    <cellStyle name="Percent 2 2 3 3" xfId="3885" xr:uid="{6B2FCC08-A0D6-41F1-BB1A-BF316B1B5E06}"/>
    <cellStyle name="Percent 2 2 4" xfId="1930" xr:uid="{CC436E4C-E481-4928-9AF5-1A01C6F16FC2}"/>
    <cellStyle name="Percent 2 2 5" xfId="3578" xr:uid="{358FF912-D44D-4699-93CB-F3A97703F413}"/>
    <cellStyle name="Percent 2 2 5 2" xfId="4569" xr:uid="{D9FFBA6D-E8DB-4E7C-8EBB-4DA8D2D6725B}"/>
    <cellStyle name="Percent 2 2 6" xfId="3870" xr:uid="{4C4FE639-5329-42A7-8BD0-79330B821A5B}"/>
    <cellStyle name="Percent 2 3" xfId="78" xr:uid="{322C0C7F-0BA1-44BE-AF28-EB0E673AD22D}"/>
    <cellStyle name="Percent 2 3 2" xfId="1931" xr:uid="{DBF3D2AF-28B6-47D1-A8A5-59A409F7CDF9}"/>
    <cellStyle name="Percent 2 3 3" xfId="3583" xr:uid="{C3C29020-20EB-4941-9436-AC279885DDD7}"/>
    <cellStyle name="Percent 2 3 3 2" xfId="4573" xr:uid="{2ADED5D3-600C-413E-BCF2-A4AB5EDC0F58}"/>
    <cellStyle name="Percent 2 3 4" xfId="3874" xr:uid="{0073277C-6025-44AE-9B2F-BD6369E55658}"/>
    <cellStyle name="Percent 2 4" xfId="86" xr:uid="{6BFD80A0-825A-47F1-B5AE-EB269AC5BCC2}"/>
    <cellStyle name="Percent 2 4 2" xfId="3591" xr:uid="{EAB1A5E0-ACA2-498B-AF5D-0CCE7BF3E444}"/>
    <cellStyle name="Percent 2 4 2 2" xfId="4581" xr:uid="{8D67B257-16DA-4E34-A778-9B27CF58AA1B}"/>
    <cellStyle name="Percent 2 4 3" xfId="3882" xr:uid="{B0D04BA3-0591-4DBD-86DD-1D9FAE84B5DA}"/>
    <cellStyle name="Percent 2 5" xfId="117" xr:uid="{8C99C1D8-3FD9-4BDC-BBDF-0BF6FC8081E7}"/>
    <cellStyle name="Percent 2 6" xfId="3575" xr:uid="{CB4BE5A4-F03E-462D-8597-3AB3103C6E71}"/>
    <cellStyle name="Percent 2 6 2" xfId="4566" xr:uid="{09EC00F8-4AC1-4DBB-BDDC-20A4E95FEF4F}"/>
    <cellStyle name="Percent 2 7" xfId="3867" xr:uid="{78B1AC88-7C87-4A73-83C9-C596E9105A5E}"/>
    <cellStyle name="Percent 3" xfId="75" xr:uid="{E1057D39-1D77-48D6-8A78-26E9B51BD853}"/>
    <cellStyle name="Percent 3 2" xfId="1932" xr:uid="{FB6ED781-93C5-4924-86C5-1EEECE3CBCA8}"/>
    <cellStyle name="Percent 4" xfId="59" xr:uid="{667F4E87-7AEF-490F-ABA2-55853DC71D12}"/>
    <cellStyle name="Povezana ćelija" xfId="1933" xr:uid="{37172C33-BC1C-4B33-A9CA-B769EEF30D1B}"/>
    <cellStyle name="Provjera ćelije" xfId="1934" xr:uid="{C82F5371-B204-4833-8093-6319B8B01C11}"/>
    <cellStyle name="SADRŽAJ" xfId="1538" xr:uid="{1FF95244-54E1-42A0-8E8D-746D8262BAC4}"/>
    <cellStyle name="SAPBEXchaText" xfId="1935" xr:uid="{C1B834AE-8031-47B4-A6BC-A42A7B5D087D}"/>
    <cellStyle name="SAPBEXstdItem" xfId="1936" xr:uid="{3D8F24D4-20BF-4123-BAD8-214514A08A59}"/>
    <cellStyle name="SAPBEXstdItem 2" xfId="3194" xr:uid="{F3E51540-0599-407E-AD5E-99BB41D170CF}"/>
    <cellStyle name="SAPBEXstdItem 2 2" xfId="3471" xr:uid="{9515ED61-C72B-4D68-8431-60DAFB29C860}"/>
    <cellStyle name="SAPBEXstdItem 2 2 2" xfId="3801" xr:uid="{592E03CF-CF8E-484F-8365-871944CE53C0}"/>
    <cellStyle name="SAPBEXstdItem 2 3" xfId="3421" xr:uid="{33D58ADE-4C42-48F9-88E4-0814B7AE3EF5}"/>
    <cellStyle name="SAPBEXstdItem 3" xfId="3437" xr:uid="{21015DB0-6A79-49A8-9D99-CB2EFF56FFDA}"/>
    <cellStyle name="SAPBEXstdItem 3 2" xfId="3782" xr:uid="{1576E8A2-C562-49A9-A567-2309A8D27AB2}"/>
    <cellStyle name="SAPBEXstdItem 4" xfId="3293" xr:uid="{7A72B12E-783D-46F3-B772-D8FB82E1B60D}"/>
    <cellStyle name="Standard" xfId="1937" xr:uid="{3FED5D96-2820-4649-9938-7DA1C8972BA0}"/>
    <cellStyle name="Stavka" xfId="103" xr:uid="{1AFF0EEA-20A1-42E8-9665-A1BE9EF88167}"/>
    <cellStyle name="Stil 1" xfId="207" xr:uid="{12070F41-867A-451A-BFA3-A64B39F95B2F}"/>
    <cellStyle name="Stil 1 2" xfId="1539" xr:uid="{344B896E-7614-43F8-9F17-FC346FF73835}"/>
    <cellStyle name="Stil 1 3" xfId="1938" xr:uid="{3E47842D-03EA-42FF-8064-BA6DB7EEBD7E}"/>
    <cellStyle name="Style 1" xfId="48" xr:uid="{BAD348A8-7E1C-4A27-B8A6-7B9E22F37480}"/>
    <cellStyle name="Style 1 10" xfId="118" xr:uid="{F5C5AB03-97C7-4FAD-8DD3-B2B7E8DA39B5}"/>
    <cellStyle name="Style 1 2" xfId="510" xr:uid="{0A24E4E6-2AFD-4793-BD4A-52A92DF4FB10}"/>
    <cellStyle name="Style 1 2 2" xfId="1940" xr:uid="{66494C03-359A-4E13-A3E8-28769A589E2A}"/>
    <cellStyle name="Style 1 3" xfId="574" xr:uid="{1D3F631C-2476-4C67-A512-83D79E0EF4BE}"/>
    <cellStyle name="Style 1 4" xfId="579" xr:uid="{24747CAF-D938-438F-AC56-BD67369B29F4}"/>
    <cellStyle name="Style 1 5" xfId="1242" xr:uid="{4ED37C92-A252-4421-856B-A336C4BC9C1B}"/>
    <cellStyle name="Style 1 6" xfId="1333" xr:uid="{F2048D8C-2A4F-4A8C-9CA2-46B3E88B74A1}"/>
    <cellStyle name="Style 1 7" xfId="1360" xr:uid="{19901931-686A-4E86-B0A7-A63CF8482C54}"/>
    <cellStyle name="Style 1 8" xfId="1634" xr:uid="{4F5883A0-178B-4E06-A266-B0550C7FDBB8}"/>
    <cellStyle name="Style 1 9" xfId="1939" xr:uid="{3C778627-3220-4A90-98E3-60E1BC78298C}"/>
    <cellStyle name="Style 1_RA0809_oprema po narudzbi" xfId="1635" xr:uid="{5F31A92E-6C5D-4FC0-B01D-CC5DECB13130}"/>
    <cellStyle name="TEKST" xfId="1540" xr:uid="{E5002F50-EE98-46F4-BD3E-8DF27DE54A14}"/>
    <cellStyle name="Tekst objašnjenja" xfId="1941" xr:uid="{95B5F716-EFFB-43AE-9C8E-3C751D10194D}"/>
    <cellStyle name="Tekst upozorenja" xfId="1942" xr:uid="{1461BCD4-F082-43CB-B340-93C9FA8BA2A2}"/>
    <cellStyle name="Tekst upozorenja 2" xfId="1943" xr:uid="{5C090637-7FC3-471B-9F21-6E4E4360B5ED}"/>
    <cellStyle name="Testo avviso" xfId="196" xr:uid="{36555504-7DF2-4F5F-9B14-A1218532F52F}"/>
    <cellStyle name="Testo descrittivo" xfId="197" xr:uid="{5989614D-AD2C-4AD0-8EED-96A823B89017}"/>
    <cellStyle name="Title 2" xfId="511" xr:uid="{25420B5D-E34E-47B4-8F4A-C46953C9B18D}"/>
    <cellStyle name="Title 2 2" xfId="1944" xr:uid="{21772E76-4794-4732-B996-3B6D013D57D9}"/>
    <cellStyle name="Title 3" xfId="3124" xr:uid="{9B20D06F-4650-4E47-A0D8-A25FF0E0C87A}"/>
    <cellStyle name="Title 4" xfId="3125" xr:uid="{CA240B30-7ABA-43F7-98E3-EDE102CDBE91}"/>
    <cellStyle name="Titolo" xfId="198" xr:uid="{31538C5F-B011-44F1-8621-C6488D1F3EB7}"/>
    <cellStyle name="Titolo 1" xfId="199" xr:uid="{012636B0-6838-4CEE-864D-78B1A3FE523D}"/>
    <cellStyle name="Titolo 2" xfId="200" xr:uid="{82B10F5A-472B-4C74-9840-4C11BF44F2B7}"/>
    <cellStyle name="Titolo 3" xfId="201" xr:uid="{4456732C-FD62-4FC7-89FF-60A4F4AF0530}"/>
    <cellStyle name="Titolo 4" xfId="202" xr:uid="{443B09A4-6DAF-4386-9242-AA7291045C79}"/>
    <cellStyle name="Total 2" xfId="74" xr:uid="{FC417246-C426-4BE4-9E82-DB13236A41C9}"/>
    <cellStyle name="Total 2 2" xfId="512" xr:uid="{FEFF4919-D13F-4528-B72E-7EA814C12F22}"/>
    <cellStyle name="Total 2 2 2" xfId="1946" xr:uid="{DBC7A305-028C-4D68-9527-FAA96BFA56A2}"/>
    <cellStyle name="Total 2 2 2 2" xfId="3196" xr:uid="{4624FFC6-DC0D-4A19-B8E2-8B59DFF93C82}"/>
    <cellStyle name="Total 2 2 2 2 2" xfId="3321" xr:uid="{288B0AE1-253D-40F1-863F-C4E6C926A321}"/>
    <cellStyle name="Total 2 2 2 2 2 2" xfId="3720" xr:uid="{3027FCF1-3110-4FCB-BE72-93844EF735E9}"/>
    <cellStyle name="Total 2 2 2 2 3" xfId="3457" xr:uid="{D400C3E8-B705-46AF-A546-49C5A584FEB6}"/>
    <cellStyle name="Total 2 2 2 3" xfId="3367" xr:uid="{87997912-F74A-4A1D-AD86-21A9E5520AF2}"/>
    <cellStyle name="Total 2 2 2 3 2" xfId="3743" xr:uid="{9BD3F480-F880-40AC-8E84-D42BA4210466}"/>
    <cellStyle name="Total 2 2 2 4" xfId="3311" xr:uid="{B72CE848-4548-41A3-A6D5-985F58C57366}"/>
    <cellStyle name="Total 2 2 3" xfId="3160" xr:uid="{8373C295-328A-4509-B6C5-55676CCC49B0}"/>
    <cellStyle name="Total 2 2 3 2" xfId="3439" xr:uid="{7DF2F7CC-12D7-4B7C-B5CE-F1EE5E8786D1}"/>
    <cellStyle name="Total 2 2 3 2 2" xfId="3784" xr:uid="{A55271C6-07B6-4754-88F9-25764411CBCD}"/>
    <cellStyle name="Total 2 2 3 3" xfId="3491" xr:uid="{CDD1E30B-81A8-4B3B-BB16-CEF445464C2A}"/>
    <cellStyle name="Total 2 2 4" xfId="3426" xr:uid="{9D6B9CCB-CC94-4425-AD44-5ECF00115AA2}"/>
    <cellStyle name="Total 2 2 4 2" xfId="3772" xr:uid="{6B02467D-72CC-457F-8FED-44070C1ACCBC}"/>
    <cellStyle name="Total 2 2 5" xfId="3380" xr:uid="{D7833BB1-AD1F-46E6-B33A-91CB7D035A02}"/>
    <cellStyle name="Total 2 3" xfId="575" xr:uid="{0E57128E-69A6-4579-BF89-BF04A4749ABC}"/>
    <cellStyle name="Total 2 3 2" xfId="3163" xr:uid="{03377941-CA24-4AE7-9CA6-C9D0A4AC6EF7}"/>
    <cellStyle name="Total 2 3 2 2" xfId="3355" xr:uid="{53AC0B69-9EE2-47EE-A642-9BC484D509E7}"/>
    <cellStyle name="Total 2 3 2 2 2" xfId="3738" xr:uid="{66FFA589-84E8-4936-8A12-6A8B8565A3C8}"/>
    <cellStyle name="Total 2 3 2 3" xfId="3286" xr:uid="{554549F8-F23E-41C6-B211-15E19DFB6742}"/>
    <cellStyle name="Total 2 3 3" xfId="3292" xr:uid="{D08C6B78-6950-498B-B4BA-8E925199B4FF}"/>
    <cellStyle name="Total 2 3 3 2" xfId="3704" xr:uid="{34AE7129-28D3-4595-B56B-D411DF9A1A78}"/>
    <cellStyle name="Total 2 3 4" xfId="3285" xr:uid="{E13F16E9-7693-40A9-8FC1-66CEC4EACD1C}"/>
    <cellStyle name="Total 2 4" xfId="1255" xr:uid="{F01D62DF-5929-411A-81E9-D4FE2198C482}"/>
    <cellStyle name="Total 2 4 2" xfId="3167" xr:uid="{57C82D54-1010-4974-8D25-7E24F523AC95}"/>
    <cellStyle name="Total 2 4 2 2" xfId="3372" xr:uid="{E5F135CD-5265-4669-AE5D-206220354444}"/>
    <cellStyle name="Total 2 4 2 2 2" xfId="3745" xr:uid="{B55247FF-2C94-4581-9BBD-9296CB7152C2}"/>
    <cellStyle name="Total 2 4 2 3" xfId="3276" xr:uid="{B5FEFDCA-BA46-4186-BE25-B1E2BE7D3B07}"/>
    <cellStyle name="Total 2 4 3" xfId="3403" xr:uid="{5C5290BD-3A8C-472B-B822-FA4760EB2645}"/>
    <cellStyle name="Total 2 4 3 2" xfId="3761" xr:uid="{910ADF83-EBE6-427E-8193-B1A5C0CCD7F7}"/>
    <cellStyle name="Total 2 4 4" xfId="3442" xr:uid="{8170B09C-3599-4485-85BC-A7C9B49EEC5A}"/>
    <cellStyle name="Total 2 5" xfId="1335" xr:uid="{894D210D-9E48-4D8F-A654-D8BAD9B808E7}"/>
    <cellStyle name="Total 2 5 2" xfId="3170" xr:uid="{AC7EF180-ACC9-42FD-B2FB-6B096244229B}"/>
    <cellStyle name="Total 2 5 2 2" xfId="3420" xr:uid="{E929FD9A-414B-4926-9F74-2E2265A2D59E}"/>
    <cellStyle name="Total 2 5 2 2 2" xfId="3769" xr:uid="{8218234C-6DD6-42D3-A167-AAA937D8251E}"/>
    <cellStyle name="Total 2 5 2 3" xfId="3316" xr:uid="{DBE61D7E-3AEE-455F-86DD-7B4FF8408B0E}"/>
    <cellStyle name="Total 2 5 3" xfId="3283" xr:uid="{711919AE-5507-470F-AA2F-FA3AC0ACA2D1}"/>
    <cellStyle name="Total 2 5 3 2" xfId="3699" xr:uid="{97A0B13C-E5FA-4660-8C9B-051AC36E8027}"/>
    <cellStyle name="Total 2 5 4" xfId="3520" xr:uid="{D332DFB7-CB94-4150-9BBD-2393220B3013}"/>
    <cellStyle name="Total 2 6" xfId="1361" xr:uid="{C87CC3F5-E68D-493B-B60A-69A2F8FEFB19}"/>
    <cellStyle name="Total 2 6 2" xfId="3172" xr:uid="{0100FB8B-6654-41AC-A711-90A58C761F6E}"/>
    <cellStyle name="Total 2 6 2 2" xfId="3354" xr:uid="{76519871-57FC-444A-84DE-2AEEE46C4007}"/>
    <cellStyle name="Total 2 6 2 2 2" xfId="3737" xr:uid="{E07A991D-3A6F-4AF2-AA62-C77DF167359B}"/>
    <cellStyle name="Total 2 6 2 3" xfId="3468" xr:uid="{DADB2A55-D5CA-4B41-9BCC-7B92122D17FC}"/>
    <cellStyle name="Total 2 6 3" xfId="3451" xr:uid="{B1B68A24-24FC-437F-8943-27C07D76BF25}"/>
    <cellStyle name="Total 2 6 3 2" xfId="3790" xr:uid="{285AE399-56B9-4A95-AFA6-21BD385609A8}"/>
    <cellStyle name="Total 2 6 4" xfId="3234" xr:uid="{3B5F6A90-5C88-4ED2-8D0B-A526C89CA203}"/>
    <cellStyle name="Total 2 7" xfId="1636" xr:uid="{B07CFCEB-BF1D-4B09-A6D8-FE3475617D68}"/>
    <cellStyle name="Total 2 7 2" xfId="3181" xr:uid="{FD69784D-DE08-48EE-AF52-35C512DC8615}"/>
    <cellStyle name="Total 2 7 2 2" xfId="3361" xr:uid="{93CD8C80-925E-4BEF-BD8A-BD4EF74949AA}"/>
    <cellStyle name="Total 2 7 2 2 2" xfId="3741" xr:uid="{F2196638-4F4B-4243-BA17-CCB6617A02A3}"/>
    <cellStyle name="Total 2 7 2 3" xfId="3401" xr:uid="{EE9997AC-4FAA-46F4-8B9C-71CCDDEF61A9}"/>
    <cellStyle name="Total 2 7 3" xfId="3382" xr:uid="{D4F27A25-2369-4267-BAC3-9695E5930F75}"/>
    <cellStyle name="Total 2 7 3 2" xfId="3750" xr:uid="{35D6C6AD-74DB-4EEE-94D4-13A77CC0274B}"/>
    <cellStyle name="Total 2 7 4" xfId="3274" xr:uid="{C624D64A-D4DA-4F7A-889C-F0D811E20835}"/>
    <cellStyle name="Total 2 8" xfId="1945" xr:uid="{CF72B237-EAA9-4C0A-B6D4-F2B352315508}"/>
    <cellStyle name="Total 2 8 2" xfId="3195" xr:uid="{3720804E-E105-417C-A24E-F7BB32AB95F4}"/>
    <cellStyle name="Total 2 8 2 2" xfId="3462" xr:uid="{B11EF20C-C7CD-4687-9387-F506A4E7DE55}"/>
    <cellStyle name="Total 2 8 2 2 2" xfId="3796" xr:uid="{58D10D13-38DF-451E-90F2-ED94F7CC8669}"/>
    <cellStyle name="Total 2 8 2 3" xfId="3545" xr:uid="{231D8ADF-F61D-4437-995F-657EE4DA71F7}"/>
    <cellStyle name="Total 2 8 3" xfId="3300" xr:uid="{4EA53E6A-C6E5-4750-BF8C-F5729EB6A418}"/>
    <cellStyle name="Total 2 8 3 2" xfId="3709" xr:uid="{313A5322-EA51-47CB-82DC-EBEEC41AD680}"/>
    <cellStyle name="Total 2 8 4" xfId="3461" xr:uid="{162D5C1D-5771-4716-8DD7-F7677C7C47E3}"/>
    <cellStyle name="Total 2 9" xfId="137" xr:uid="{29F6482D-7512-4868-A5C2-66CA9F9C480A}"/>
    <cellStyle name="Total 3" xfId="1947" xr:uid="{5B4A254E-E101-4667-A5C5-FE9DF51857E2}"/>
    <cellStyle name="Total 3 2" xfId="3197" xr:uid="{9FE3B09C-0192-4CAA-93B4-E87C85A4D3EB}"/>
    <cellStyle name="Total 3 2 2" xfId="3326" xr:uid="{E08069B1-7AA8-4C8C-91FF-FC26F0CD5C6F}"/>
    <cellStyle name="Total 3 2 2 2" xfId="3724" xr:uid="{F6476F27-5A94-44E5-B3D4-FEC8A120D679}"/>
    <cellStyle name="Total 3 2 3" xfId="3524" xr:uid="{947E8B7F-7BD0-4E0A-AA8D-78BE1E62C523}"/>
    <cellStyle name="Total 3 3" xfId="3239" xr:uid="{AF0D1704-ECB2-48C0-82B7-CC97AD686BF7}"/>
    <cellStyle name="Total 3 3 2" xfId="3676" xr:uid="{D4C4D1A6-5CB1-47E3-B25A-EBC3512B408A}"/>
    <cellStyle name="Total 3 4" xfId="3330" xr:uid="{9D6D28BC-2386-47C5-B345-01BA478EA12D}"/>
    <cellStyle name="Totale" xfId="203" xr:uid="{F5E5CB16-0C6E-4281-B3A9-627673D67676}"/>
    <cellStyle name="Totale 2" xfId="3154" xr:uid="{CD960DA1-C710-48FD-B8BD-C201715D6000}"/>
    <cellStyle name="Totale 2 2" xfId="3216" xr:uid="{CA3DB56D-8E7A-474E-BA08-F07164E84238}"/>
    <cellStyle name="Totale 2 2 2" xfId="3662" xr:uid="{45BBFDA8-5FF0-44C6-A4F4-FBF593581236}"/>
    <cellStyle name="Totale 2 3" xfId="3525" xr:uid="{AC709096-4161-43CF-91C2-33F6C437FDF5}"/>
    <cellStyle name="Totale 3" xfId="3295" xr:uid="{DCD8D668-42A9-4FFE-A62E-AB9C44F463E8}"/>
    <cellStyle name="Totale 3 2" xfId="3706" xr:uid="{04F70DF5-9092-4155-8D69-626C21D4F0E3}"/>
    <cellStyle name="Totale 4" xfId="3482" xr:uid="{FD4E5F52-AD90-4232-ABCC-8E72B3738BE8}"/>
    <cellStyle name="TRO©KOVNIK" xfId="1541" xr:uid="{D7FB3E5D-7997-448C-B4CF-55ED98A4BE32}"/>
    <cellStyle name="TROSKOVNIK 1" xfId="1542" xr:uid="{030B77E0-38F8-414B-B807-74B21784BBCD}"/>
    <cellStyle name="TROSKOVNIK 2" xfId="1543" xr:uid="{7EFFD5AA-54C8-484E-8F16-D0BB941D80B4}"/>
    <cellStyle name="Ukupni zbroj" xfId="1948" xr:uid="{A50371E9-6D51-4393-9CF6-2B2810FD19ED}"/>
    <cellStyle name="Ukupni zbroj 2" xfId="3198" xr:uid="{348DDB6A-9558-4F48-98FD-AAADFFD3B235}"/>
    <cellStyle name="Ukupni zbroj 2 2" xfId="3375" xr:uid="{A2E4D8B8-F247-44E6-9A5F-99885EB4919E}"/>
    <cellStyle name="Ukupni zbroj 2 2 2" xfId="3747" xr:uid="{B73663B8-0BEC-44C7-9B6A-01746DF54C14}"/>
    <cellStyle name="Ukupni zbroj 2 3" xfId="3396" xr:uid="{B0C0857A-7AF3-444C-AC53-ADDA90E4AEE3}"/>
    <cellStyle name="Ukupni zbroj 3" xfId="3404" xr:uid="{FE77C146-509E-4A3D-9215-746AD1D01630}"/>
    <cellStyle name="Ukupni zbroj 3 2" xfId="3762" xr:uid="{B0647F0C-3A03-4C73-A9B1-243D38CA06AC}"/>
    <cellStyle name="Ukupni zbroj 4" xfId="3526" xr:uid="{3B319A51-4638-4880-9642-3840052896D0}"/>
    <cellStyle name="UKUPNO" xfId="1544" xr:uid="{AD30BB8A-C40C-4C51-AD2F-D9AA18AD9302}"/>
    <cellStyle name="Ukupno 2" xfId="1949" xr:uid="{BC006559-5268-4745-B9D6-9069301D644A}"/>
    <cellStyle name="Ukupno 2 10" xfId="3516" xr:uid="{E19BBBCA-5F5A-4A87-8767-DD2A13D40757}"/>
    <cellStyle name="Ukupno 2 10 2" xfId="3826" xr:uid="{86943268-4AED-4D4E-96F3-2B828EEB671E}"/>
    <cellStyle name="Ukupno 2 11" xfId="3435" xr:uid="{F9B0190A-884F-4D7E-A2F4-F5ACC14631F5}"/>
    <cellStyle name="Ukupno 2 11 2" xfId="3780" xr:uid="{D27E0269-45A5-419D-BAB4-FF1E47FC29A8}"/>
    <cellStyle name="Ukupno 2 12" xfId="3335" xr:uid="{1514180D-1BA6-41FD-BFFF-1B070A5ECADC}"/>
    <cellStyle name="Ukupno 2 12 2" xfId="3728" xr:uid="{D5E9910A-B4BC-4788-BCBF-28C34AD51E86}"/>
    <cellStyle name="Ukupno 2 13" xfId="3339" xr:uid="{67737401-411E-4759-8B45-FA4E5575EE5B}"/>
    <cellStyle name="Ukupno 2 13 2" xfId="3731" xr:uid="{625C8670-46DE-44CE-A3DD-486272C2A3D0}"/>
    <cellStyle name="Ukupno 2 14" xfId="3225" xr:uid="{EE7EBDE3-C917-47D7-8444-85DA4A84CEF6}"/>
    <cellStyle name="Ukupno 2 14 2" xfId="3667" xr:uid="{05BEB730-A6B1-4591-A8A2-DD41BB1A106F}"/>
    <cellStyle name="Ukupno 2 15" xfId="3391" xr:uid="{123656B4-5CB1-4531-B1D3-54C05E3CB60C}"/>
    <cellStyle name="Ukupno 2 15 2" xfId="3755" xr:uid="{A3961EA1-BC19-4C8B-A710-F63432814716}"/>
    <cellStyle name="Ukupno 2 16" xfId="3544" xr:uid="{D152B59D-3F4A-4D59-9CF2-6A31DE907FF0}"/>
    <cellStyle name="Ukupno 2 16 2" xfId="3842" xr:uid="{32C3F6DA-0198-431B-8CAE-3A4D845D855E}"/>
    <cellStyle name="Ukupno 2 17" xfId="3222" xr:uid="{2D43DD2E-9459-4353-BA1D-8CD4EC6B1FE8}"/>
    <cellStyle name="Ukupno 2 2" xfId="3402" xr:uid="{BA60BC75-D613-455E-BB04-6D53A642E741}"/>
    <cellStyle name="Ukupno 2 2 2" xfId="3760" xr:uid="{A082DFF3-DF73-451D-B60F-DE371B7C9EB9}"/>
    <cellStyle name="Ukupno 2 3" xfId="3460" xr:uid="{87C50135-C45E-4C6A-BDD0-C0D1D679E986}"/>
    <cellStyle name="Ukupno 2 3 2" xfId="3795" xr:uid="{A4B0F35A-D752-428E-86CB-A9D297706599}"/>
    <cellStyle name="Ukupno 2 4" xfId="3430" xr:uid="{9B9CE7C3-E9D6-463D-9040-3E9C8CA6B47E}"/>
    <cellStyle name="Ukupno 2 4 2" xfId="3775" xr:uid="{E63F9FD9-3E0A-46FC-8DD4-2740B444D144}"/>
    <cellStyle name="Ukupno 2 5" xfId="3246" xr:uid="{3974F15E-8E1E-4DFD-BB9A-3BF505E1B841}"/>
    <cellStyle name="Ukupno 2 5 2" xfId="3680" xr:uid="{0E4579F8-9388-4C7D-854B-78899343F400}"/>
    <cellStyle name="Ukupno 2 6" xfId="3529" xr:uid="{8BDDDCDA-BE97-492F-9499-CAE74D8DAEAF}"/>
    <cellStyle name="Ukupno 2 6 2" xfId="3834" xr:uid="{8180C7C9-77B7-4FA6-ACBC-E84431EC522B}"/>
    <cellStyle name="Ukupno 2 7" xfId="3370" xr:uid="{0F793E82-3A17-4E1A-9D6A-B22D9DE3774B}"/>
    <cellStyle name="Ukupno 2 7 2" xfId="3744" xr:uid="{6913CC54-046D-4EE4-AB71-FE11CDAC0757}"/>
    <cellStyle name="Ukupno 2 8" xfId="3484" xr:uid="{B7C31B0D-7723-4AA7-A3E5-B583C6657CBB}"/>
    <cellStyle name="Ukupno 2 8 2" xfId="3809" xr:uid="{6CC4B9C4-FBB8-491E-B437-92E2F029E30D}"/>
    <cellStyle name="Ukupno 2 9" xfId="3299" xr:uid="{EBF70006-C3D3-4D47-AE89-D91852C094E7}"/>
    <cellStyle name="Ukupno 2 9 2" xfId="3708" xr:uid="{0FE35B4E-9832-4A15-AF62-D617BC34DB77}"/>
    <cellStyle name="Unos" xfId="1950" xr:uid="{5B841C5B-0C86-45CC-8EAB-00436EB9DF79}"/>
    <cellStyle name="Unos 2" xfId="3199" xr:uid="{37AB996E-B90A-4A62-94C0-A7CFD85590DF}"/>
    <cellStyle name="Unos 2 2" xfId="3455" xr:uid="{BA6E36CE-70BA-4F5B-9968-E6DDF7AFD97E}"/>
    <cellStyle name="Unos 2 2 2" xfId="3793" xr:uid="{DAA573FF-5FFF-4867-A5D1-3AD0E5E14871}"/>
    <cellStyle name="Unos 2 3" xfId="3501" xr:uid="{76B2A5C3-2253-41B2-A876-AE7100462326}"/>
    <cellStyle name="Unos 3" xfId="3241" xr:uid="{1873A5C8-D11C-4480-A00D-8629368A42C6}"/>
    <cellStyle name="Unos 3 2" xfId="3677" xr:uid="{126B5C07-E551-499F-BD00-C99EECCF0F7B}"/>
    <cellStyle name="Unos 4" xfId="3399" xr:uid="{28B7166E-4BD1-4FC6-9542-87A9DAA4F0B0}"/>
    <cellStyle name="Valore non valido" xfId="204" xr:uid="{CD410FDF-ED46-464A-B673-A954EFE364D8}"/>
    <cellStyle name="Valore valido" xfId="205" xr:uid="{87CC7188-1F16-4DBF-AB72-26517501BEF4}"/>
    <cellStyle name="Valuta 2" xfId="234" xr:uid="{1B8EAA91-7B04-40DB-B8D3-5C452D60422F}"/>
    <cellStyle name="Valuta 3" xfId="3148" xr:uid="{8AABBE76-2D33-4EC9-BF2D-F60C60681460}"/>
    <cellStyle name="Valuta 3 2" xfId="4540" xr:uid="{3D60E90C-1FFD-4E54-9017-6846BD635C92}"/>
    <cellStyle name="Warning Text 2" xfId="134" xr:uid="{3141968B-C3D4-4D83-8AF1-4DC13F38F6C9}"/>
    <cellStyle name="Warning Text 2 2" xfId="513" xr:uid="{70DC2FDC-434B-4A33-A049-7B6FB05D220E}"/>
    <cellStyle name="Warning Text 2 2 2" xfId="1952" xr:uid="{F6F92C59-7A8C-4E03-A67D-E202BF5C2D9C}"/>
    <cellStyle name="Warning Text 2 3" xfId="576" xr:uid="{75013445-3C8A-4733-ACAA-E9CE3979BFC0}"/>
    <cellStyle name="Warning Text 2 4" xfId="1083" xr:uid="{AB3B61DC-1FFD-4736-AE09-D37C82E9D35A}"/>
    <cellStyle name="Warning Text 2 5" xfId="1336" xr:uid="{427DD79C-7F46-42B8-9F05-0D240D14F5B4}"/>
    <cellStyle name="Warning Text 2 6" xfId="1362" xr:uid="{2F142CC2-15BA-4484-8EB3-C372E8BA29FC}"/>
    <cellStyle name="Warning Text 2 7" xfId="1637" xr:uid="{3088F0A6-41DA-4202-A274-01E909901C68}"/>
    <cellStyle name="Warning Text 2 8" xfId="1951" xr:uid="{47ABA971-9459-4B18-A354-B557817CCBE6}"/>
    <cellStyle name="Warning Text 3" xfId="1953" xr:uid="{B1836574-59EC-4E04-9B93-45CDCD455769}"/>
    <cellStyle name="Zarez 2" xfId="25" xr:uid="{8EC2A9F3-D740-4AE8-81BF-DE049354BA5E}"/>
    <cellStyle name="Zarez 2 2" xfId="269" xr:uid="{85F82B22-316B-4058-BFC9-353368DD3CC4}"/>
    <cellStyle name="Zarez 2 3" xfId="235" xr:uid="{830020CC-3139-45A7-A05F-188D67A717A8}"/>
    <cellStyle name="Zarez 3" xfId="32" xr:uid="{D7B0706C-E3AC-433D-B343-BAF2D06A6966}"/>
    <cellStyle name="Zarez 3 2" xfId="3146" xr:uid="{69E16554-AB23-41AC-9E9D-B52DC5ABA46F}"/>
    <cellStyle name="Zarez_SUSTAV HIDROIZOLACIJE - TROŠKOVNIK - KLAKA" xfId="120" xr:uid="{CB5F4AC8-3850-4A88-87CF-5D2866CDBA33}"/>
  </cellStyles>
  <dxfs count="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38101</xdr:colOff>
      <xdr:row>13</xdr:row>
      <xdr:rowOff>136948</xdr:rowOff>
    </xdr:from>
    <xdr:to>
      <xdr:col>6</xdr:col>
      <xdr:colOff>66676</xdr:colOff>
      <xdr:row>22</xdr:row>
      <xdr:rowOff>123190</xdr:rowOff>
    </xdr:to>
    <xdr:pic>
      <xdr:nvPicPr>
        <xdr:cNvPr id="2" name="Picture 1">
          <a:extLst>
            <a:ext uri="{FF2B5EF4-FFF2-40B4-BE49-F238E27FC236}">
              <a16:creationId xmlns:a16="http://schemas.microsoft.com/office/drawing/2014/main" id="{36660A8A-DC3C-4CEF-A62C-464737E19E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7301" y="2861098"/>
          <a:ext cx="2470150" cy="1646767"/>
        </a:xfrm>
        <a:prstGeom prst="rect">
          <a:avLst/>
        </a:prstGeom>
      </xdr:spPr>
    </xdr:pic>
    <xdr:clientData/>
  </xdr:twoCellAnchor>
  <xdr:twoCellAnchor editAs="oneCell">
    <xdr:from>
      <xdr:col>6</xdr:col>
      <xdr:colOff>124600</xdr:colOff>
      <xdr:row>13</xdr:row>
      <xdr:rowOff>114300</xdr:rowOff>
    </xdr:from>
    <xdr:to>
      <xdr:col>8</xdr:col>
      <xdr:colOff>105626</xdr:colOff>
      <xdr:row>22</xdr:row>
      <xdr:rowOff>162830</xdr:rowOff>
    </xdr:to>
    <xdr:pic>
      <xdr:nvPicPr>
        <xdr:cNvPr id="3" name="Picture 2">
          <a:extLst>
            <a:ext uri="{FF2B5EF4-FFF2-40B4-BE49-F238E27FC236}">
              <a16:creationId xmlns:a16="http://schemas.microsoft.com/office/drawing/2014/main" id="{2DF2DA58-B0C6-4F6C-9E10-9E1988C288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82200" y="2838450"/>
          <a:ext cx="1203401" cy="17027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latko\Smart%20AudioVisual%20Dropbox\SAV%20Team\Projekti\_2020\Grad%20Makarska%20-%20Ka&#353;tel%20Kotisina\10_Priprema%20tendera\Prilog%207.%20Tro&#353;kovnik%20-%20SA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SLOVNICA"/>
      <sheetName val="RAZGLAS ZA BINU"/>
      <sheetName val="BINA"/>
      <sheetName val="INSTALACIJA ELEMENATA BINE"/>
      <sheetName val="RASVJETA ZA BINU"/>
      <sheetName val="STRUČNI SURADNICI"/>
      <sheetName val="PRODUKT DIZAJN"/>
      <sheetName val="MULTIMEDIJALNA OPREMA"/>
      <sheetName val="GRAFIČKI DIZAJN"/>
      <sheetName val="IT"/>
      <sheetName val="GRAFIKA"/>
      <sheetName val="REKAPITULACIJA"/>
      <sheetName val="Specifikacija"/>
      <sheetName val="VALUT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K2">
            <v>0</v>
          </cell>
        </row>
      </sheetData>
      <sheetData sheetId="13">
        <row r="1">
          <cell r="B1">
            <v>7.66</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45720-E331-46E9-BFFD-F42AA365B09F}">
  <dimension ref="A2:L11"/>
  <sheetViews>
    <sheetView workbookViewId="0">
      <selection activeCell="A2" sqref="A2:J5"/>
    </sheetView>
  </sheetViews>
  <sheetFormatPr defaultRowHeight="14.5"/>
  <cols>
    <col min="1" max="9" width="8.7265625" style="25"/>
    <col min="10" max="10" width="8.7265625" style="25" customWidth="1"/>
    <col min="11" max="16384" width="8.7265625" style="25"/>
  </cols>
  <sheetData>
    <row r="2" spans="1:12" ht="21" customHeight="1">
      <c r="A2" s="481" t="s">
        <v>621</v>
      </c>
      <c r="B2" s="481"/>
      <c r="C2" s="481"/>
      <c r="D2" s="481"/>
      <c r="E2" s="481"/>
      <c r="F2" s="481"/>
      <c r="G2" s="481"/>
      <c r="H2" s="481"/>
      <c r="I2" s="481"/>
      <c r="J2" s="481"/>
      <c r="K2" s="30"/>
      <c r="L2" s="30"/>
    </row>
    <row r="3" spans="1:12" ht="21" customHeight="1">
      <c r="A3" s="481"/>
      <c r="B3" s="481"/>
      <c r="C3" s="481"/>
      <c r="D3" s="481"/>
      <c r="E3" s="481"/>
      <c r="F3" s="481"/>
      <c r="G3" s="481"/>
      <c r="H3" s="481"/>
      <c r="I3" s="481"/>
      <c r="J3" s="481"/>
      <c r="K3" s="30"/>
      <c r="L3" s="30"/>
    </row>
    <row r="4" spans="1:12" ht="21" customHeight="1">
      <c r="A4" s="481"/>
      <c r="B4" s="481"/>
      <c r="C4" s="481"/>
      <c r="D4" s="481"/>
      <c r="E4" s="481"/>
      <c r="F4" s="481"/>
      <c r="G4" s="481"/>
      <c r="H4" s="481"/>
      <c r="I4" s="481"/>
      <c r="J4" s="481"/>
      <c r="K4" s="30"/>
      <c r="L4" s="30"/>
    </row>
    <row r="5" spans="1:12" ht="14.5" customHeight="1">
      <c r="A5" s="481"/>
      <c r="B5" s="481"/>
      <c r="C5" s="481"/>
      <c r="D5" s="481"/>
      <c r="E5" s="481"/>
      <c r="F5" s="481"/>
      <c r="G5" s="481"/>
      <c r="H5" s="481"/>
      <c r="I5" s="481"/>
      <c r="J5" s="481"/>
      <c r="K5" s="30"/>
      <c r="L5" s="30"/>
    </row>
    <row r="6" spans="1:12" ht="21" customHeight="1">
      <c r="A6" s="29"/>
      <c r="B6" s="483" t="s">
        <v>620</v>
      </c>
      <c r="C6" s="483"/>
      <c r="D6" s="483"/>
      <c r="E6" s="483"/>
      <c r="F6" s="483"/>
      <c r="G6" s="483"/>
      <c r="H6" s="483"/>
      <c r="I6" s="483"/>
      <c r="J6" s="29"/>
      <c r="K6" s="28"/>
      <c r="L6" s="28"/>
    </row>
    <row r="7" spans="1:12">
      <c r="A7" s="482" t="s">
        <v>41</v>
      </c>
      <c r="B7" s="482"/>
      <c r="C7" s="482"/>
      <c r="D7" s="482"/>
      <c r="E7" s="482"/>
      <c r="F7" s="482"/>
      <c r="G7" s="482"/>
      <c r="H7" s="482"/>
      <c r="I7" s="482"/>
      <c r="J7" s="482"/>
      <c r="K7" s="27"/>
      <c r="L7" s="27"/>
    </row>
    <row r="8" spans="1:12">
      <c r="A8" s="26"/>
      <c r="B8" s="26"/>
      <c r="C8" s="26"/>
      <c r="D8" s="26"/>
      <c r="E8" s="26"/>
      <c r="F8" s="26"/>
      <c r="G8" s="26"/>
      <c r="H8" s="26"/>
      <c r="I8" s="26"/>
      <c r="J8" s="26"/>
      <c r="K8" s="42"/>
      <c r="L8" s="42"/>
    </row>
    <row r="9" spans="1:12">
      <c r="A9" s="41"/>
      <c r="B9" s="39"/>
      <c r="C9" s="39"/>
      <c r="D9" s="33"/>
      <c r="E9" s="38"/>
      <c r="F9" s="24"/>
      <c r="G9" s="36"/>
      <c r="H9" s="24"/>
      <c r="I9" s="24"/>
      <c r="J9" s="24"/>
      <c r="K9" s="37"/>
      <c r="L9" s="37"/>
    </row>
    <row r="10" spans="1:12">
      <c r="A10" s="482" t="s">
        <v>12</v>
      </c>
      <c r="B10" s="482"/>
      <c r="C10" s="482"/>
      <c r="D10" s="482"/>
      <c r="E10" s="482"/>
      <c r="F10" s="482"/>
      <c r="G10" s="482"/>
      <c r="H10" s="482"/>
      <c r="I10" s="482"/>
      <c r="J10" s="482"/>
      <c r="K10" s="27"/>
      <c r="L10" s="27"/>
    </row>
    <row r="11" spans="1:12">
      <c r="A11" s="31"/>
      <c r="B11" s="34"/>
      <c r="C11" s="34"/>
      <c r="D11" s="40"/>
      <c r="E11" s="32"/>
      <c r="F11" s="35"/>
      <c r="G11" s="36"/>
      <c r="H11" s="24"/>
      <c r="I11" s="24"/>
      <c r="J11" s="24"/>
      <c r="K11" s="37"/>
      <c r="L11" s="37"/>
    </row>
  </sheetData>
  <mergeCells count="4">
    <mergeCell ref="A2:J5"/>
    <mergeCell ref="A7:J7"/>
    <mergeCell ref="A10:J10"/>
    <mergeCell ref="B6:I6"/>
  </mergeCells>
  <pageMargins left="0.7" right="0.7" top="0.75" bottom="0.75" header="0.3" footer="0.3"/>
  <pageSetup paperSize="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C8DA5-7558-4276-B3A6-961C696C88DB}">
  <dimension ref="A1:G33"/>
  <sheetViews>
    <sheetView workbookViewId="0">
      <selection activeCell="C12" sqref="C12"/>
    </sheetView>
  </sheetViews>
  <sheetFormatPr defaultRowHeight="14.5"/>
  <cols>
    <col min="1" max="1" width="8.7265625" style="72"/>
    <col min="2" max="2" width="31.81640625" style="72" customWidth="1"/>
    <col min="3" max="3" width="59.1796875" style="72" customWidth="1"/>
    <col min="4" max="4" width="9" style="72" customWidth="1"/>
    <col min="5" max="5" width="9.26953125" style="72" bestFit="1" customWidth="1"/>
    <col min="6" max="6" width="12.81640625" style="72" bestFit="1" customWidth="1"/>
    <col min="7" max="7" width="16.81640625" style="80" customWidth="1"/>
    <col min="8" max="16384" width="8.7265625" style="59"/>
  </cols>
  <sheetData>
    <row r="1" spans="1:7">
      <c r="A1" s="106" t="s">
        <v>635</v>
      </c>
      <c r="B1" s="106"/>
      <c r="C1" s="57"/>
      <c r="D1" s="57"/>
      <c r="E1" s="57"/>
      <c r="F1" s="57"/>
      <c r="G1" s="57"/>
    </row>
    <row r="2" spans="1:7">
      <c r="A2" s="106" t="s">
        <v>41</v>
      </c>
      <c r="B2" s="109"/>
      <c r="C2" s="57"/>
      <c r="D2" s="57"/>
      <c r="E2" s="57"/>
      <c r="F2" s="57"/>
      <c r="G2" s="57"/>
    </row>
    <row r="3" spans="1:7">
      <c r="A3" s="106" t="s">
        <v>141</v>
      </c>
      <c r="B3" s="109"/>
      <c r="C3" s="57"/>
      <c r="D3" s="57"/>
      <c r="E3" s="57"/>
      <c r="F3" s="57"/>
      <c r="G3" s="57"/>
    </row>
    <row r="4" spans="1:7" ht="12" customHeight="1">
      <c r="A4" s="106" t="s">
        <v>12</v>
      </c>
      <c r="B4" s="109"/>
      <c r="C4" s="57"/>
      <c r="D4" s="57"/>
      <c r="E4" s="57"/>
      <c r="F4" s="57"/>
      <c r="G4" s="57"/>
    </row>
    <row r="5" spans="1:7">
      <c r="A5" s="57"/>
      <c r="B5" s="57"/>
      <c r="C5" s="57"/>
      <c r="D5" s="57"/>
      <c r="E5" s="57"/>
      <c r="F5" s="57"/>
      <c r="G5" s="57"/>
    </row>
    <row r="7" spans="1:7">
      <c r="A7" s="153" t="s">
        <v>10</v>
      </c>
      <c r="B7" s="75" t="s">
        <v>9</v>
      </c>
      <c r="C7" s="75" t="s">
        <v>8</v>
      </c>
      <c r="D7" s="75" t="s">
        <v>7</v>
      </c>
      <c r="E7" s="75" t="s">
        <v>6</v>
      </c>
      <c r="F7" s="75" t="s">
        <v>31</v>
      </c>
      <c r="G7" s="77" t="s">
        <v>32</v>
      </c>
    </row>
    <row r="8" spans="1:7">
      <c r="A8" s="188"/>
      <c r="B8" s="148"/>
      <c r="C8" s="148"/>
      <c r="D8" s="148"/>
      <c r="E8" s="148"/>
      <c r="F8" s="148"/>
      <c r="G8" s="166"/>
    </row>
    <row r="9" spans="1:7" ht="101.5">
      <c r="A9" s="186">
        <v>1</v>
      </c>
      <c r="B9" s="154" t="s">
        <v>33</v>
      </c>
      <c r="C9" s="174" t="s">
        <v>161</v>
      </c>
      <c r="D9" s="149" t="s">
        <v>11</v>
      </c>
      <c r="E9" s="187">
        <v>1</v>
      </c>
      <c r="F9" s="462"/>
      <c r="G9" s="462">
        <f>SUM(F9*E9)</f>
        <v>0</v>
      </c>
    </row>
    <row r="10" spans="1:7" ht="36" customHeight="1">
      <c r="A10" s="186">
        <v>2</v>
      </c>
      <c r="B10" s="141" t="s">
        <v>60</v>
      </c>
      <c r="C10" s="185" t="s">
        <v>159</v>
      </c>
      <c r="D10" s="149" t="s">
        <v>3</v>
      </c>
      <c r="E10" s="187">
        <v>20</v>
      </c>
      <c r="F10" s="462"/>
      <c r="G10" s="462">
        <f>SUM(F10*E10)</f>
        <v>0</v>
      </c>
    </row>
    <row r="11" spans="1:7" s="95" customFormat="1" ht="65" customHeight="1">
      <c r="A11" s="186">
        <v>3</v>
      </c>
      <c r="B11" s="153" t="s">
        <v>61</v>
      </c>
      <c r="C11" s="169" t="s">
        <v>160</v>
      </c>
      <c r="D11" s="149" t="s">
        <v>11</v>
      </c>
      <c r="E11" s="187">
        <v>1</v>
      </c>
      <c r="F11" s="462"/>
      <c r="G11" s="462">
        <f>SUM(F11*E11)</f>
        <v>0</v>
      </c>
    </row>
    <row r="12" spans="1:7" ht="145">
      <c r="A12" s="186">
        <v>4</v>
      </c>
      <c r="B12" s="104" t="s">
        <v>118</v>
      </c>
      <c r="C12" s="85" t="s">
        <v>183</v>
      </c>
      <c r="D12" s="149" t="s">
        <v>11</v>
      </c>
      <c r="E12" s="187">
        <v>1</v>
      </c>
      <c r="F12" s="462"/>
      <c r="G12" s="462">
        <f>SUM(F12*E12)</f>
        <v>0</v>
      </c>
    </row>
    <row r="13" spans="1:7">
      <c r="A13" s="78"/>
      <c r="B13" s="78" t="s">
        <v>2</v>
      </c>
      <c r="C13" s="78"/>
      <c r="D13" s="78"/>
      <c r="E13" s="78"/>
      <c r="F13" s="79"/>
      <c r="G13" s="463">
        <f>SUM(G9:G12)</f>
        <v>0</v>
      </c>
    </row>
    <row r="14" spans="1:7">
      <c r="A14" s="75"/>
      <c r="B14" s="75" t="s">
        <v>1</v>
      </c>
      <c r="C14" s="75"/>
      <c r="D14" s="75"/>
      <c r="E14" s="75"/>
      <c r="F14" s="76"/>
      <c r="G14" s="162">
        <f>G13*0.25</f>
        <v>0</v>
      </c>
    </row>
    <row r="15" spans="1:7">
      <c r="A15" s="75"/>
      <c r="B15" s="75" t="s">
        <v>0</v>
      </c>
      <c r="C15" s="75"/>
      <c r="D15" s="75"/>
      <c r="E15" s="75"/>
      <c r="F15" s="76"/>
      <c r="G15" s="162">
        <f>G13*1.25</f>
        <v>0</v>
      </c>
    </row>
    <row r="29" spans="3:3">
      <c r="C29" s="174"/>
    </row>
    <row r="30" spans="3:3">
      <c r="C30" s="175"/>
    </row>
    <row r="31" spans="3:3">
      <c r="C31" s="175"/>
    </row>
    <row r="32" spans="3:3">
      <c r="C32" s="175"/>
    </row>
    <row r="33" spans="3:3">
      <c r="C33" s="17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566D4-754F-4A43-BAB8-B01CBFC9E0AA}">
  <dimension ref="A1:G42"/>
  <sheetViews>
    <sheetView zoomScale="110" zoomScaleNormal="110" workbookViewId="0">
      <selection activeCell="C10" sqref="C10"/>
    </sheetView>
  </sheetViews>
  <sheetFormatPr defaultRowHeight="14.5"/>
  <cols>
    <col min="1" max="1" width="8.7265625" style="59"/>
    <col min="2" max="2" width="42.54296875" style="59" customWidth="1"/>
    <col min="3" max="3" width="49.90625" style="59" customWidth="1"/>
    <col min="4" max="5" width="8.7265625" style="59"/>
    <col min="6" max="6" width="15.26953125" style="59" customWidth="1"/>
    <col min="7" max="7" width="15.81640625" style="63" customWidth="1"/>
    <col min="8" max="16384" width="8.7265625" style="59"/>
  </cols>
  <sheetData>
    <row r="1" spans="1:7" s="64" customFormat="1">
      <c r="A1" s="106" t="s">
        <v>635</v>
      </c>
      <c r="B1" s="106"/>
      <c r="C1" s="57"/>
      <c r="D1" s="57"/>
      <c r="E1" s="57"/>
      <c r="F1" s="57"/>
      <c r="G1" s="57"/>
    </row>
    <row r="2" spans="1:7" s="64" customFormat="1">
      <c r="A2" s="106" t="s">
        <v>41</v>
      </c>
      <c r="B2" s="109"/>
      <c r="C2" s="57"/>
      <c r="D2" s="57"/>
      <c r="E2" s="57"/>
      <c r="F2" s="57"/>
      <c r="G2" s="57"/>
    </row>
    <row r="3" spans="1:7">
      <c r="A3" s="106" t="s">
        <v>142</v>
      </c>
      <c r="B3" s="109"/>
      <c r="C3" s="57"/>
      <c r="D3" s="57"/>
      <c r="E3" s="57"/>
      <c r="F3" s="57"/>
      <c r="G3" s="57"/>
    </row>
    <row r="4" spans="1:7">
      <c r="A4" s="106" t="s">
        <v>12</v>
      </c>
      <c r="B4" s="109"/>
      <c r="C4" s="57"/>
      <c r="D4" s="57"/>
      <c r="E4" s="57"/>
      <c r="F4" s="57"/>
      <c r="G4" s="57"/>
    </row>
    <row r="5" spans="1:7">
      <c r="A5" s="57"/>
      <c r="B5" s="57"/>
      <c r="C5" s="57"/>
      <c r="D5" s="57"/>
      <c r="E5" s="57"/>
      <c r="F5" s="57"/>
      <c r="G5" s="57"/>
    </row>
    <row r="6" spans="1:7" ht="29">
      <c r="A6" s="133" t="s">
        <v>27</v>
      </c>
      <c r="B6" s="133" t="s">
        <v>9</v>
      </c>
      <c r="C6" s="134" t="s">
        <v>8</v>
      </c>
      <c r="D6" s="133" t="s">
        <v>28</v>
      </c>
      <c r="E6" s="135" t="s">
        <v>6</v>
      </c>
      <c r="F6" s="136" t="s">
        <v>29</v>
      </c>
      <c r="G6" s="136" t="s">
        <v>30</v>
      </c>
    </row>
    <row r="7" spans="1:7">
      <c r="A7" s="137">
        <v>1</v>
      </c>
      <c r="B7" s="113" t="s">
        <v>34</v>
      </c>
      <c r="C7" s="138"/>
      <c r="D7" s="139"/>
      <c r="E7" s="139"/>
      <c r="F7" s="140"/>
      <c r="G7" s="140"/>
    </row>
    <row r="8" spans="1:7" ht="230" customHeight="1">
      <c r="A8" s="94" t="s">
        <v>45</v>
      </c>
      <c r="B8" s="96" t="s">
        <v>115</v>
      </c>
      <c r="C8" s="96" t="s">
        <v>657</v>
      </c>
      <c r="D8" s="95" t="s">
        <v>3</v>
      </c>
      <c r="E8" s="95">
        <v>3</v>
      </c>
      <c r="F8" s="456"/>
      <c r="G8" s="456">
        <f>SUM(F8*E8)</f>
        <v>0</v>
      </c>
    </row>
    <row r="9" spans="1:7">
      <c r="A9" s="130"/>
      <c r="B9" s="130" t="s">
        <v>2</v>
      </c>
      <c r="C9" s="130"/>
      <c r="D9" s="130"/>
      <c r="E9" s="130"/>
      <c r="F9" s="131"/>
      <c r="G9" s="455">
        <f>G8</f>
        <v>0</v>
      </c>
    </row>
    <row r="10" spans="1:7">
      <c r="A10" s="92"/>
      <c r="B10" s="92" t="s">
        <v>1</v>
      </c>
      <c r="C10" s="92"/>
      <c r="D10" s="92"/>
      <c r="E10" s="92"/>
      <c r="F10" s="132"/>
      <c r="G10" s="197">
        <f>G9*0.25</f>
        <v>0</v>
      </c>
    </row>
    <row r="11" spans="1:7">
      <c r="A11" s="92"/>
      <c r="B11" s="92" t="s">
        <v>0</v>
      </c>
      <c r="C11" s="92"/>
      <c r="D11" s="92"/>
      <c r="E11" s="92"/>
      <c r="F11" s="132"/>
      <c r="G11" s="197">
        <f>G9*1.25</f>
        <v>0</v>
      </c>
    </row>
    <row r="12" spans="1:7">
      <c r="A12" s="95"/>
      <c r="B12" s="95"/>
      <c r="C12" s="95"/>
      <c r="D12" s="95"/>
      <c r="E12" s="95"/>
      <c r="F12" s="95"/>
      <c r="G12" s="103"/>
    </row>
    <row r="13" spans="1:7">
      <c r="A13" s="95"/>
      <c r="B13" s="95"/>
      <c r="C13" s="95"/>
      <c r="D13" s="95"/>
      <c r="E13" s="95"/>
      <c r="F13" s="95"/>
      <c r="G13" s="103"/>
    </row>
    <row r="14" spans="1:7" ht="15.5">
      <c r="A14" s="95"/>
      <c r="B14" s="160"/>
      <c r="C14" s="95"/>
      <c r="D14" s="95"/>
      <c r="E14" s="95"/>
      <c r="F14" s="95"/>
      <c r="G14" s="197"/>
    </row>
    <row r="15" spans="1:7">
      <c r="A15" s="95"/>
      <c r="B15" s="95"/>
      <c r="C15" s="95"/>
      <c r="D15" s="95"/>
      <c r="E15" s="95"/>
      <c r="F15" s="95"/>
      <c r="G15" s="103"/>
    </row>
    <row r="16" spans="1:7">
      <c r="A16" s="95"/>
      <c r="B16" s="95"/>
      <c r="C16" s="95"/>
      <c r="D16" s="95"/>
      <c r="E16" s="95"/>
      <c r="F16" s="95"/>
      <c r="G16" s="103"/>
    </row>
    <row r="17" spans="1:7">
      <c r="A17" s="95"/>
      <c r="B17" s="95"/>
      <c r="C17" s="95"/>
      <c r="D17" s="95"/>
      <c r="E17" s="95"/>
      <c r="F17" s="95"/>
      <c r="G17" s="103"/>
    </row>
    <row r="18" spans="1:7">
      <c r="A18" s="95"/>
      <c r="B18" s="95"/>
      <c r="C18" s="95"/>
      <c r="D18" s="95"/>
      <c r="E18" s="95"/>
      <c r="F18" s="95"/>
      <c r="G18" s="103"/>
    </row>
    <row r="19" spans="1:7">
      <c r="A19" s="95"/>
      <c r="B19" s="95"/>
      <c r="C19" s="95"/>
      <c r="D19" s="95"/>
      <c r="E19" s="95"/>
      <c r="F19" s="95"/>
      <c r="G19" s="103"/>
    </row>
    <row r="20" spans="1:7">
      <c r="A20" s="95"/>
      <c r="B20" s="95"/>
      <c r="C20" s="95"/>
      <c r="D20" s="95"/>
      <c r="E20" s="95"/>
      <c r="F20" s="95"/>
      <c r="G20" s="103"/>
    </row>
    <row r="21" spans="1:7">
      <c r="A21" s="95"/>
      <c r="B21" s="95"/>
      <c r="C21" s="95"/>
      <c r="D21" s="95"/>
      <c r="E21" s="95"/>
      <c r="F21" s="95"/>
      <c r="G21" s="103"/>
    </row>
    <row r="22" spans="1:7">
      <c r="A22" s="95"/>
      <c r="B22" s="95"/>
      <c r="C22" s="95"/>
      <c r="D22" s="95"/>
      <c r="E22" s="95"/>
      <c r="F22" s="95"/>
      <c r="G22" s="103"/>
    </row>
    <row r="23" spans="1:7">
      <c r="A23" s="95"/>
      <c r="B23" s="95"/>
      <c r="C23" s="95"/>
      <c r="D23" s="95"/>
      <c r="E23" s="95"/>
      <c r="F23" s="95"/>
      <c r="G23" s="103"/>
    </row>
    <row r="24" spans="1:7">
      <c r="A24" s="95"/>
      <c r="B24" s="95"/>
      <c r="C24" s="95"/>
      <c r="D24" s="95"/>
      <c r="E24" s="95"/>
      <c r="F24" s="95"/>
      <c r="G24" s="103"/>
    </row>
    <row r="25" spans="1:7">
      <c r="A25" s="95"/>
      <c r="B25" s="95"/>
      <c r="C25" s="95"/>
      <c r="D25" s="95"/>
      <c r="E25" s="95"/>
      <c r="F25" s="95"/>
      <c r="G25" s="103"/>
    </row>
    <row r="26" spans="1:7">
      <c r="A26" s="95"/>
      <c r="B26" s="95"/>
      <c r="C26" s="95"/>
      <c r="D26" s="95"/>
      <c r="E26" s="95"/>
      <c r="F26" s="95"/>
      <c r="G26" s="103"/>
    </row>
    <row r="27" spans="1:7">
      <c r="A27" s="95"/>
      <c r="B27" s="95"/>
      <c r="C27" s="95"/>
      <c r="D27" s="95"/>
      <c r="E27" s="95"/>
      <c r="F27" s="95"/>
      <c r="G27" s="103"/>
    </row>
    <row r="28" spans="1:7">
      <c r="A28" s="95"/>
      <c r="B28" s="95"/>
      <c r="C28" s="95"/>
      <c r="D28" s="95"/>
      <c r="E28" s="95"/>
      <c r="F28" s="95"/>
      <c r="G28" s="103"/>
    </row>
    <row r="29" spans="1:7">
      <c r="A29" s="95"/>
      <c r="B29" s="95"/>
      <c r="C29" s="95"/>
      <c r="D29" s="95"/>
      <c r="E29" s="95"/>
      <c r="F29" s="95"/>
      <c r="G29" s="103"/>
    </row>
    <row r="30" spans="1:7">
      <c r="A30" s="95"/>
      <c r="B30" s="95"/>
      <c r="C30" s="95"/>
      <c r="D30" s="95"/>
      <c r="E30" s="95"/>
      <c r="F30" s="95"/>
      <c r="G30" s="103"/>
    </row>
    <row r="31" spans="1:7">
      <c r="A31" s="95"/>
      <c r="B31" s="95"/>
      <c r="C31" s="95"/>
      <c r="D31" s="95"/>
      <c r="E31" s="95"/>
      <c r="F31" s="95"/>
      <c r="G31" s="103"/>
    </row>
    <row r="32" spans="1:7">
      <c r="A32" s="95"/>
      <c r="B32" s="95"/>
      <c r="C32" s="95"/>
      <c r="D32" s="95"/>
      <c r="E32" s="95"/>
      <c r="F32" s="95"/>
      <c r="G32" s="103"/>
    </row>
    <row r="33" spans="1:7">
      <c r="A33" s="95"/>
      <c r="B33" s="95"/>
      <c r="C33" s="95"/>
      <c r="D33" s="95"/>
      <c r="E33" s="95"/>
      <c r="F33" s="95"/>
      <c r="G33" s="103"/>
    </row>
    <row r="34" spans="1:7">
      <c r="A34" s="95"/>
      <c r="B34" s="95"/>
      <c r="C34" s="95"/>
      <c r="D34" s="95"/>
      <c r="E34" s="95"/>
      <c r="F34" s="95"/>
      <c r="G34" s="103"/>
    </row>
    <row r="35" spans="1:7">
      <c r="A35" s="95"/>
      <c r="B35" s="95"/>
      <c r="C35" s="95"/>
      <c r="D35" s="95"/>
      <c r="E35" s="95"/>
      <c r="F35" s="95"/>
      <c r="G35" s="103"/>
    </row>
    <row r="36" spans="1:7">
      <c r="A36" s="95"/>
      <c r="B36" s="95"/>
      <c r="C36" s="95"/>
      <c r="D36" s="95"/>
      <c r="E36" s="95"/>
      <c r="F36" s="95"/>
      <c r="G36" s="103"/>
    </row>
    <row r="37" spans="1:7">
      <c r="A37" s="95"/>
      <c r="B37" s="95"/>
      <c r="C37" s="95"/>
      <c r="D37" s="95"/>
      <c r="E37" s="95"/>
      <c r="F37" s="95"/>
      <c r="G37" s="103"/>
    </row>
    <row r="38" spans="1:7">
      <c r="A38" s="95"/>
      <c r="B38" s="95"/>
      <c r="C38" s="95"/>
      <c r="D38" s="95"/>
      <c r="E38" s="95"/>
      <c r="F38" s="95"/>
      <c r="G38" s="103"/>
    </row>
    <row r="39" spans="1:7">
      <c r="A39" s="95"/>
      <c r="B39" s="95"/>
      <c r="C39" s="95"/>
      <c r="D39" s="95"/>
      <c r="E39" s="95"/>
      <c r="F39" s="95"/>
      <c r="G39" s="103"/>
    </row>
    <row r="40" spans="1:7">
      <c r="A40" s="95"/>
      <c r="B40" s="95"/>
      <c r="C40" s="95"/>
      <c r="D40" s="95"/>
      <c r="E40" s="95"/>
      <c r="F40" s="95"/>
      <c r="G40" s="103"/>
    </row>
    <row r="41" spans="1:7">
      <c r="A41" s="95"/>
      <c r="B41" s="95"/>
      <c r="C41" s="95"/>
      <c r="D41" s="95"/>
      <c r="E41" s="95"/>
      <c r="F41" s="95"/>
      <c r="G41" s="103"/>
    </row>
    <row r="42" spans="1:7">
      <c r="A42" s="95"/>
      <c r="B42" s="95"/>
      <c r="C42" s="95"/>
      <c r="D42" s="95"/>
      <c r="E42" s="95"/>
      <c r="F42" s="95"/>
      <c r="G42" s="103"/>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35C1F-23A6-478F-B631-CB71186A9EA6}">
  <dimension ref="A1:H23"/>
  <sheetViews>
    <sheetView zoomScale="110" zoomScaleNormal="110" workbookViewId="0"/>
  </sheetViews>
  <sheetFormatPr defaultRowHeight="14.5"/>
  <cols>
    <col min="1" max="1" width="8.7265625" style="59"/>
    <col min="2" max="2" width="44.1796875" style="59" customWidth="1"/>
    <col min="3" max="3" width="20.7265625" style="63" customWidth="1"/>
    <col min="4" max="4" width="8.7265625" style="59"/>
    <col min="5" max="5" width="15" style="59" customWidth="1"/>
    <col min="6" max="16384" width="8.7265625" style="59"/>
  </cols>
  <sheetData>
    <row r="1" spans="1:8" ht="25.5" customHeight="1">
      <c r="A1" s="4" t="s">
        <v>635</v>
      </c>
      <c r="B1" s="106"/>
      <c r="C1" s="57"/>
      <c r="D1" s="57"/>
      <c r="E1" s="58"/>
      <c r="F1" s="58"/>
      <c r="G1" s="58"/>
    </row>
    <row r="2" spans="1:8">
      <c r="A2" s="4" t="s">
        <v>41</v>
      </c>
      <c r="B2" s="109"/>
      <c r="C2" s="57"/>
      <c r="D2" s="57"/>
      <c r="E2" s="58"/>
      <c r="F2" s="58"/>
      <c r="G2" s="58"/>
    </row>
    <row r="3" spans="1:8">
      <c r="A3" s="4" t="s">
        <v>133</v>
      </c>
      <c r="B3" s="109"/>
      <c r="C3" s="57"/>
      <c r="D3" s="57"/>
      <c r="E3" s="58"/>
      <c r="F3" s="58"/>
      <c r="G3" s="58"/>
    </row>
    <row r="4" spans="1:8">
      <c r="A4" s="4" t="s">
        <v>12</v>
      </c>
      <c r="B4" s="109"/>
      <c r="C4" s="57"/>
      <c r="D4" s="57"/>
      <c r="E4" s="58"/>
      <c r="F4" s="58"/>
      <c r="G4" s="58"/>
    </row>
    <row r="5" spans="1:8">
      <c r="A5" s="57"/>
      <c r="B5" s="57"/>
      <c r="C5" s="57"/>
      <c r="D5" s="57"/>
      <c r="E5" s="58"/>
      <c r="F5" s="58"/>
      <c r="G5" s="58"/>
    </row>
    <row r="6" spans="1:8">
      <c r="B6" s="58"/>
      <c r="C6" s="58"/>
      <c r="D6" s="58"/>
      <c r="E6" s="58"/>
      <c r="F6" s="58"/>
      <c r="G6" s="58"/>
      <c r="H6" s="58"/>
    </row>
    <row r="7" spans="1:8">
      <c r="B7" s="58"/>
      <c r="C7" s="58"/>
      <c r="D7" s="58"/>
      <c r="E7" s="58"/>
      <c r="F7" s="58"/>
      <c r="G7" s="58"/>
      <c r="H7" s="58"/>
    </row>
    <row r="8" spans="1:8">
      <c r="B8" s="57" t="s">
        <v>134</v>
      </c>
      <c r="C8" s="57"/>
      <c r="E8" s="162"/>
    </row>
    <row r="9" spans="1:8">
      <c r="A9" s="60">
        <v>1</v>
      </c>
      <c r="B9" s="59" t="s">
        <v>15</v>
      </c>
      <c r="C9" s="157">
        <f>'PRODUKT DIZAJN - ITU'!$G$36</f>
        <v>0</v>
      </c>
      <c r="E9" s="162"/>
    </row>
    <row r="10" spans="1:8">
      <c r="A10" s="60">
        <v>2</v>
      </c>
      <c r="B10" s="59" t="s">
        <v>16</v>
      </c>
      <c r="C10" s="157">
        <f>'GRAFIKA - ITU'!$G$31</f>
        <v>0</v>
      </c>
      <c r="E10" s="162"/>
    </row>
    <row r="11" spans="1:8">
      <c r="A11" s="60">
        <v>3</v>
      </c>
      <c r="B11" s="59" t="s">
        <v>128</v>
      </c>
      <c r="C11" s="464">
        <f>'MAKETARSTVO I KOSTIMO. - ITU'!$G$9</f>
        <v>0</v>
      </c>
      <c r="E11" s="162"/>
    </row>
    <row r="12" spans="1:8" s="61" customFormat="1">
      <c r="A12" s="60">
        <v>4</v>
      </c>
      <c r="B12" s="59" t="s">
        <v>17</v>
      </c>
      <c r="C12" s="465">
        <f>'MULTIMEDIJALNA OPREMA - ITU'!$G$44</f>
        <v>0</v>
      </c>
      <c r="D12" s="59"/>
      <c r="E12" s="162"/>
      <c r="F12" s="59"/>
      <c r="G12" s="59"/>
      <c r="H12" s="59"/>
    </row>
    <row r="13" spans="1:8" s="61" customFormat="1">
      <c r="A13" s="60">
        <v>5</v>
      </c>
      <c r="B13" s="59" t="s">
        <v>18</v>
      </c>
      <c r="C13" s="157">
        <f>'IT I AV - ITU'!$G$16</f>
        <v>0</v>
      </c>
      <c r="D13" s="59"/>
      <c r="E13" s="162"/>
      <c r="F13" s="59"/>
      <c r="G13" s="59"/>
      <c r="H13" s="59"/>
    </row>
    <row r="14" spans="1:8">
      <c r="A14" s="60">
        <v>6</v>
      </c>
      <c r="B14" s="59" t="s">
        <v>129</v>
      </c>
      <c r="C14" s="157">
        <f>'RASVJETA IZLOŽAKA - ITU'!$G$13</f>
        <v>0</v>
      </c>
      <c r="E14" s="162"/>
    </row>
    <row r="15" spans="1:8">
      <c r="A15" s="60">
        <v>7</v>
      </c>
      <c r="B15" s="59" t="s">
        <v>130</v>
      </c>
      <c r="C15" s="157">
        <f>'MULTIDISCIP. SADRŽAJI - ITU'!$G$13</f>
        <v>0</v>
      </c>
      <c r="E15" s="162"/>
    </row>
    <row r="16" spans="1:8">
      <c r="A16" s="62">
        <v>8</v>
      </c>
      <c r="B16" s="59" t="s">
        <v>131</v>
      </c>
      <c r="C16" s="157">
        <f>'UMJETNIČKE INSTALACIJE - ITU'!$G$9</f>
        <v>0</v>
      </c>
      <c r="E16" s="162"/>
    </row>
    <row r="17" spans="2:8" ht="15.5">
      <c r="B17" s="158" t="s">
        <v>19</v>
      </c>
      <c r="C17" s="466">
        <f>SUM(C9:C16)</f>
        <v>0</v>
      </c>
      <c r="D17" s="61"/>
      <c r="E17" s="163"/>
      <c r="F17" s="61"/>
      <c r="G17" s="61"/>
      <c r="H17" s="61"/>
    </row>
    <row r="18" spans="2:8" ht="15.5">
      <c r="B18" s="159" t="s">
        <v>20</v>
      </c>
      <c r="C18" s="467">
        <f>C17*0.25</f>
        <v>0</v>
      </c>
      <c r="D18" s="61"/>
      <c r="E18" s="163"/>
      <c r="F18" s="61"/>
      <c r="G18" s="61"/>
      <c r="H18" s="61"/>
    </row>
    <row r="19" spans="2:8" ht="15.5">
      <c r="B19" s="159" t="s">
        <v>21</v>
      </c>
      <c r="C19" s="467">
        <f>C17*1.25</f>
        <v>0</v>
      </c>
      <c r="D19" s="61"/>
      <c r="E19" s="163"/>
      <c r="F19" s="61"/>
      <c r="G19" s="61"/>
      <c r="H19" s="61"/>
    </row>
    <row r="21" spans="2:8">
      <c r="C21" s="164"/>
    </row>
    <row r="23" spans="2:8" ht="15.5">
      <c r="B23" s="160"/>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5970D-148D-4C4B-A271-4CE37DAA2FC2}">
  <dimension ref="A1:J40"/>
  <sheetViews>
    <sheetView topLeftCell="A19" zoomScale="90" zoomScaleNormal="90" workbookViewId="0">
      <selection activeCell="C21" sqref="C21"/>
    </sheetView>
  </sheetViews>
  <sheetFormatPr defaultRowHeight="14.5"/>
  <cols>
    <col min="1" max="1" width="8.7265625" style="59"/>
    <col min="2" max="2" width="49.7265625" style="59" customWidth="1"/>
    <col min="3" max="3" width="71.1796875" style="71" customWidth="1"/>
    <col min="4" max="4" width="8.90625" style="60" customWidth="1"/>
    <col min="5" max="5" width="10" style="60" customWidth="1"/>
    <col min="6" max="6" width="15.6328125" style="123" customWidth="1"/>
    <col min="7" max="7" width="20" style="123" customWidth="1"/>
    <col min="8" max="8" width="8.7265625" style="59"/>
    <col min="9" max="9" width="12.7265625" style="87" customWidth="1"/>
    <col min="10" max="10" width="88.08984375" style="66" customWidth="1"/>
    <col min="11" max="16384" width="8.7265625" style="59"/>
  </cols>
  <sheetData>
    <row r="1" spans="1:10" s="64" customFormat="1" ht="14.5" customHeight="1">
      <c r="A1" s="4" t="s">
        <v>635</v>
      </c>
      <c r="B1" s="106"/>
      <c r="C1" s="107"/>
      <c r="D1" s="105"/>
      <c r="E1" s="105"/>
      <c r="F1" s="118"/>
      <c r="G1" s="118"/>
      <c r="I1" s="86"/>
      <c r="J1" s="65"/>
    </row>
    <row r="2" spans="1:10" s="64" customFormat="1" ht="14.5" customHeight="1">
      <c r="A2" s="4" t="s">
        <v>41</v>
      </c>
      <c r="B2" s="109"/>
      <c r="C2" s="107"/>
      <c r="D2" s="105"/>
      <c r="E2" s="105"/>
      <c r="F2" s="118"/>
      <c r="G2" s="118"/>
      <c r="I2" s="86"/>
      <c r="J2" s="65"/>
    </row>
    <row r="3" spans="1:10" s="64" customFormat="1" ht="14.5" customHeight="1">
      <c r="A3" s="4" t="s">
        <v>135</v>
      </c>
      <c r="B3" s="109"/>
      <c r="C3" s="107"/>
      <c r="D3" s="105"/>
      <c r="E3" s="105"/>
      <c r="F3" s="118"/>
      <c r="G3" s="118"/>
      <c r="I3" s="86"/>
      <c r="J3" s="65"/>
    </row>
    <row r="4" spans="1:10" s="64" customFormat="1" ht="14.5" customHeight="1">
      <c r="A4" s="4" t="s">
        <v>12</v>
      </c>
      <c r="B4" s="109"/>
      <c r="C4" s="107"/>
      <c r="D4" s="105"/>
      <c r="E4" s="105"/>
      <c r="F4" s="118"/>
      <c r="G4" s="118"/>
      <c r="I4" s="86"/>
      <c r="J4" s="65"/>
    </row>
    <row r="5" spans="1:10">
      <c r="A5" s="57"/>
      <c r="B5" s="108"/>
      <c r="C5" s="107"/>
      <c r="D5" s="105"/>
      <c r="E5" s="105"/>
      <c r="F5" s="118"/>
      <c r="G5" s="118"/>
    </row>
    <row r="6" spans="1:10" s="61" customFormat="1">
      <c r="A6" s="92"/>
      <c r="B6" s="110" t="s">
        <v>22</v>
      </c>
      <c r="C6" s="98"/>
      <c r="D6" s="91"/>
      <c r="E6" s="91"/>
      <c r="F6" s="119"/>
      <c r="G6" s="128"/>
      <c r="I6" s="88"/>
      <c r="J6" s="68"/>
    </row>
    <row r="7" spans="1:10">
      <c r="A7" s="95"/>
      <c r="B7" s="111" t="s">
        <v>23</v>
      </c>
      <c r="C7" s="112"/>
      <c r="D7" s="94"/>
      <c r="E7" s="94"/>
      <c r="F7" s="120"/>
      <c r="G7" s="120"/>
    </row>
    <row r="8" spans="1:10">
      <c r="A8" s="95"/>
      <c r="B8" s="111" t="s">
        <v>24</v>
      </c>
      <c r="C8" s="112"/>
      <c r="D8" s="94"/>
      <c r="E8" s="94"/>
      <c r="F8" s="120"/>
      <c r="G8" s="120"/>
    </row>
    <row r="9" spans="1:10">
      <c r="A9" s="95"/>
      <c r="B9" s="111" t="s">
        <v>25</v>
      </c>
      <c r="C9" s="112"/>
      <c r="D9" s="94"/>
      <c r="E9" s="94"/>
      <c r="F9" s="120"/>
      <c r="G9" s="120"/>
    </row>
    <row r="10" spans="1:10">
      <c r="A10" s="95"/>
      <c r="B10" s="111"/>
      <c r="C10" s="112"/>
      <c r="D10" s="94"/>
      <c r="E10" s="94"/>
      <c r="F10" s="120"/>
      <c r="G10" s="120"/>
    </row>
    <row r="11" spans="1:10" s="61" customFormat="1">
      <c r="A11" s="92" t="s">
        <v>10</v>
      </c>
      <c r="B11" s="110" t="s">
        <v>9</v>
      </c>
      <c r="C11" s="98" t="s">
        <v>8</v>
      </c>
      <c r="D11" s="91" t="s">
        <v>7</v>
      </c>
      <c r="E11" s="91" t="s">
        <v>6</v>
      </c>
      <c r="F11" s="119"/>
      <c r="G11" s="119" t="s">
        <v>4</v>
      </c>
      <c r="I11" s="88"/>
      <c r="J11" s="68"/>
    </row>
    <row r="12" spans="1:10">
      <c r="A12" s="100"/>
      <c r="B12" s="113" t="s">
        <v>57</v>
      </c>
      <c r="C12" s="114"/>
      <c r="D12" s="99"/>
      <c r="E12" s="99"/>
      <c r="F12" s="121"/>
      <c r="G12" s="121"/>
      <c r="I12" s="89"/>
      <c r="J12" s="70"/>
    </row>
    <row r="13" spans="1:10" ht="154" customHeight="1">
      <c r="A13" s="95" t="s">
        <v>42</v>
      </c>
      <c r="B13" s="112" t="s">
        <v>144</v>
      </c>
      <c r="C13" s="112" t="s">
        <v>153</v>
      </c>
      <c r="D13" s="101" t="s">
        <v>3</v>
      </c>
      <c r="E13" s="102">
        <v>1</v>
      </c>
      <c r="F13" s="122"/>
      <c r="G13" s="122">
        <f>SUM(F13*E13)</f>
        <v>0</v>
      </c>
      <c r="I13" s="89"/>
    </row>
    <row r="14" spans="1:10" ht="161.5" customHeight="1">
      <c r="A14" s="95" t="s">
        <v>35</v>
      </c>
      <c r="B14" s="111" t="s">
        <v>143</v>
      </c>
      <c r="C14" s="112" t="s">
        <v>145</v>
      </c>
      <c r="D14" s="151" t="s">
        <v>3</v>
      </c>
      <c r="E14" s="94">
        <v>3</v>
      </c>
      <c r="F14" s="122"/>
      <c r="G14" s="122">
        <f>SUM(F14*E14)</f>
        <v>0</v>
      </c>
      <c r="I14" s="89"/>
    </row>
    <row r="15" spans="1:10">
      <c r="A15" s="100"/>
      <c r="B15" s="113" t="s">
        <v>46</v>
      </c>
      <c r="C15" s="114"/>
      <c r="D15" s="152"/>
      <c r="E15" s="99"/>
      <c r="F15" s="165"/>
      <c r="G15" s="165"/>
      <c r="I15" s="89"/>
      <c r="J15" s="70"/>
    </row>
    <row r="16" spans="1:10" ht="149.5" customHeight="1">
      <c r="A16" s="95" t="s">
        <v>47</v>
      </c>
      <c r="B16" s="112" t="s">
        <v>48</v>
      </c>
      <c r="C16" s="112" t="s">
        <v>622</v>
      </c>
      <c r="D16" s="101" t="s">
        <v>3</v>
      </c>
      <c r="E16" s="102">
        <v>1</v>
      </c>
      <c r="F16" s="122"/>
      <c r="G16" s="122">
        <f t="shared" ref="G16:G27" si="0">SUM(F16*E16)</f>
        <v>0</v>
      </c>
      <c r="I16" s="89"/>
    </row>
    <row r="17" spans="1:10" ht="188.5">
      <c r="A17" s="111" t="s">
        <v>146</v>
      </c>
      <c r="B17" s="111" t="s">
        <v>49</v>
      </c>
      <c r="C17" s="112" t="s">
        <v>630</v>
      </c>
      <c r="D17" s="115" t="s">
        <v>3</v>
      </c>
      <c r="E17" s="116">
        <v>1</v>
      </c>
      <c r="F17" s="156"/>
      <c r="G17" s="122">
        <f t="shared" si="0"/>
        <v>0</v>
      </c>
      <c r="I17" s="59"/>
      <c r="J17" s="59"/>
    </row>
    <row r="18" spans="1:10" ht="217" customHeight="1">
      <c r="A18" s="95" t="s">
        <v>36</v>
      </c>
      <c r="B18" s="112" t="s">
        <v>50</v>
      </c>
      <c r="C18" s="71" t="s">
        <v>631</v>
      </c>
      <c r="D18" s="101" t="s">
        <v>11</v>
      </c>
      <c r="E18" s="102">
        <v>1</v>
      </c>
      <c r="F18" s="122"/>
      <c r="G18" s="122">
        <f t="shared" si="0"/>
        <v>0</v>
      </c>
      <c r="I18" s="89"/>
    </row>
    <row r="19" spans="1:10" ht="149" customHeight="1">
      <c r="A19" s="95" t="s">
        <v>55</v>
      </c>
      <c r="B19" s="112" t="s">
        <v>52</v>
      </c>
      <c r="C19" s="112" t="s">
        <v>625</v>
      </c>
      <c r="D19" s="101" t="s">
        <v>3</v>
      </c>
      <c r="E19" s="102">
        <v>1</v>
      </c>
      <c r="F19" s="122"/>
      <c r="G19" s="122">
        <f t="shared" si="0"/>
        <v>0</v>
      </c>
      <c r="I19" s="89"/>
    </row>
    <row r="20" spans="1:10" ht="117" customHeight="1">
      <c r="A20" s="95" t="s">
        <v>56</v>
      </c>
      <c r="B20" s="168" t="s">
        <v>54</v>
      </c>
      <c r="C20" s="112" t="s">
        <v>147</v>
      </c>
      <c r="D20" s="101" t="s">
        <v>3</v>
      </c>
      <c r="E20" s="102">
        <v>1</v>
      </c>
      <c r="F20" s="122"/>
      <c r="G20" s="122">
        <f t="shared" si="0"/>
        <v>0</v>
      </c>
      <c r="I20" s="89"/>
    </row>
    <row r="21" spans="1:10" ht="126.5" customHeight="1">
      <c r="A21" s="149" t="s">
        <v>37</v>
      </c>
      <c r="B21" s="143" t="s">
        <v>79</v>
      </c>
      <c r="C21" s="143" t="s">
        <v>154</v>
      </c>
      <c r="D21" s="101" t="s">
        <v>3</v>
      </c>
      <c r="E21" s="102">
        <v>2</v>
      </c>
      <c r="F21" s="122"/>
      <c r="G21" s="122">
        <f t="shared" si="0"/>
        <v>0</v>
      </c>
      <c r="I21" s="89"/>
    </row>
    <row r="22" spans="1:10" ht="130.5" customHeight="1">
      <c r="A22" s="149" t="s">
        <v>51</v>
      </c>
      <c r="B22" s="143" t="s">
        <v>63</v>
      </c>
      <c r="C22" s="143" t="s">
        <v>627</v>
      </c>
      <c r="D22" s="101" t="s">
        <v>3</v>
      </c>
      <c r="E22" s="102">
        <v>1</v>
      </c>
      <c r="F22" s="122"/>
      <c r="G22" s="122">
        <f t="shared" si="0"/>
        <v>0</v>
      </c>
      <c r="I22" s="89"/>
    </row>
    <row r="23" spans="1:10" ht="122" customHeight="1">
      <c r="A23" s="149" t="s">
        <v>59</v>
      </c>
      <c r="B23" s="143" t="s">
        <v>64</v>
      </c>
      <c r="C23" s="143" t="s">
        <v>628</v>
      </c>
      <c r="D23" s="101" t="s">
        <v>3</v>
      </c>
      <c r="E23" s="102">
        <v>1</v>
      </c>
      <c r="F23" s="122"/>
      <c r="G23" s="122">
        <f t="shared" si="0"/>
        <v>0</v>
      </c>
      <c r="I23" s="89"/>
    </row>
    <row r="24" spans="1:10" ht="129.5" customHeight="1">
      <c r="A24" s="149" t="s">
        <v>62</v>
      </c>
      <c r="B24" s="142" t="s">
        <v>65</v>
      </c>
      <c r="C24" s="143" t="s">
        <v>626</v>
      </c>
      <c r="D24" s="151" t="s">
        <v>3</v>
      </c>
      <c r="E24" s="151">
        <v>6</v>
      </c>
      <c r="F24" s="122"/>
      <c r="G24" s="122">
        <f t="shared" si="0"/>
        <v>0</v>
      </c>
      <c r="I24" s="89"/>
    </row>
    <row r="25" spans="1:10" ht="112.5" customHeight="1">
      <c r="A25" s="149" t="s">
        <v>80</v>
      </c>
      <c r="B25" s="143" t="s">
        <v>78</v>
      </c>
      <c r="C25" s="143" t="s">
        <v>155</v>
      </c>
      <c r="D25" s="101" t="s">
        <v>3</v>
      </c>
      <c r="E25" s="102">
        <v>4</v>
      </c>
      <c r="F25" s="122"/>
      <c r="G25" s="122">
        <f t="shared" si="0"/>
        <v>0</v>
      </c>
      <c r="I25" s="89"/>
    </row>
    <row r="26" spans="1:10" ht="87.5" customHeight="1">
      <c r="A26" s="149" t="s">
        <v>14</v>
      </c>
      <c r="B26" s="143" t="s">
        <v>76</v>
      </c>
      <c r="C26" s="143" t="s">
        <v>623</v>
      </c>
      <c r="D26" s="101" t="s">
        <v>3</v>
      </c>
      <c r="E26" s="102">
        <v>1</v>
      </c>
      <c r="F26" s="122"/>
      <c r="G26" s="122">
        <f t="shared" si="0"/>
        <v>0</v>
      </c>
      <c r="I26" s="89"/>
    </row>
    <row r="27" spans="1:10" s="95" customFormat="1" ht="153.5" customHeight="1">
      <c r="A27" s="149" t="s">
        <v>40</v>
      </c>
      <c r="B27" s="143" t="s">
        <v>77</v>
      </c>
      <c r="C27" s="143" t="s">
        <v>178</v>
      </c>
      <c r="D27" s="101" t="s">
        <v>11</v>
      </c>
      <c r="E27" s="102">
        <v>1</v>
      </c>
      <c r="F27" s="122"/>
      <c r="G27" s="122">
        <f t="shared" si="0"/>
        <v>0</v>
      </c>
      <c r="I27" s="170"/>
      <c r="J27" s="111"/>
    </row>
    <row r="28" spans="1:10">
      <c r="A28" s="150"/>
      <c r="B28" s="148" t="s">
        <v>655</v>
      </c>
      <c r="C28" s="147"/>
      <c r="D28" s="146"/>
      <c r="E28" s="82"/>
      <c r="F28" s="165"/>
      <c r="G28" s="165"/>
      <c r="I28" s="89"/>
      <c r="J28" s="70"/>
    </row>
    <row r="29" spans="1:10" ht="185.5" customHeight="1">
      <c r="A29" s="95" t="s">
        <v>84</v>
      </c>
      <c r="B29" s="143" t="s">
        <v>85</v>
      </c>
      <c r="C29" s="112" t="s">
        <v>148</v>
      </c>
      <c r="D29" s="101" t="s">
        <v>11</v>
      </c>
      <c r="E29" s="102">
        <v>1</v>
      </c>
      <c r="F29" s="122"/>
      <c r="G29" s="122">
        <f>SUM(F29*E29)</f>
        <v>0</v>
      </c>
      <c r="I29" s="89"/>
    </row>
    <row r="30" spans="1:10" s="111" customFormat="1" ht="101" customHeight="1">
      <c r="A30" s="95" t="s">
        <v>89</v>
      </c>
      <c r="B30" s="169" t="s">
        <v>90</v>
      </c>
      <c r="C30" s="96" t="s">
        <v>624</v>
      </c>
      <c r="D30" s="101" t="s">
        <v>3</v>
      </c>
      <c r="E30" s="102">
        <v>1</v>
      </c>
      <c r="F30" s="122"/>
      <c r="G30" s="122">
        <f>SUM(F30*E30)</f>
        <v>0</v>
      </c>
      <c r="H30" s="95"/>
      <c r="I30" s="170"/>
    </row>
    <row r="31" spans="1:10" s="111" customFormat="1" ht="134.5" customHeight="1">
      <c r="A31" s="95" t="s">
        <v>103</v>
      </c>
      <c r="B31" s="169" t="s">
        <v>104</v>
      </c>
      <c r="C31" s="96" t="s">
        <v>151</v>
      </c>
      <c r="D31" s="101" t="s">
        <v>3</v>
      </c>
      <c r="E31" s="102">
        <v>1</v>
      </c>
      <c r="F31" s="122"/>
      <c r="G31" s="122">
        <f>SUM(F31*E31)</f>
        <v>0</v>
      </c>
      <c r="H31" s="95"/>
      <c r="I31" s="170"/>
    </row>
    <row r="32" spans="1:10" s="111" customFormat="1" ht="132.5" customHeight="1">
      <c r="A32" s="95" t="s">
        <v>105</v>
      </c>
      <c r="B32" s="169" t="s">
        <v>106</v>
      </c>
      <c r="C32" s="96" t="s">
        <v>156</v>
      </c>
      <c r="D32" s="101" t="s">
        <v>11</v>
      </c>
      <c r="E32" s="102">
        <v>1</v>
      </c>
      <c r="F32" s="122"/>
      <c r="G32" s="122">
        <f>SUM(F32*E32)</f>
        <v>0</v>
      </c>
      <c r="H32" s="95"/>
      <c r="I32" s="170"/>
    </row>
    <row r="33" spans="1:10" s="111" customFormat="1" ht="122" customHeight="1">
      <c r="A33" s="171" t="s">
        <v>107</v>
      </c>
      <c r="B33" s="169" t="s">
        <v>114</v>
      </c>
      <c r="C33" s="168" t="s">
        <v>152</v>
      </c>
      <c r="D33" s="101" t="s">
        <v>3</v>
      </c>
      <c r="E33" s="172">
        <v>1</v>
      </c>
      <c r="F33" s="122"/>
      <c r="G33" s="122">
        <f>SUM(F33*E33)</f>
        <v>0</v>
      </c>
      <c r="H33" s="95"/>
      <c r="I33" s="170"/>
    </row>
    <row r="34" spans="1:10">
      <c r="A34" s="150"/>
      <c r="B34" s="148" t="s">
        <v>26</v>
      </c>
      <c r="C34" s="147"/>
      <c r="D34" s="146"/>
      <c r="E34" s="82"/>
      <c r="F34" s="124"/>
      <c r="G34" s="124"/>
      <c r="I34" s="89"/>
      <c r="J34" s="70"/>
    </row>
    <row r="35" spans="1:10">
      <c r="A35" s="145"/>
      <c r="B35" s="85"/>
      <c r="C35" s="81"/>
      <c r="D35" s="55"/>
      <c r="E35" s="90"/>
      <c r="F35" s="125"/>
      <c r="G35" s="125"/>
      <c r="I35" s="89"/>
    </row>
    <row r="36" spans="1:10">
      <c r="A36" s="73"/>
      <c r="B36" s="73" t="s">
        <v>2</v>
      </c>
      <c r="C36" s="84"/>
      <c r="D36" s="83"/>
      <c r="E36" s="83"/>
      <c r="F36" s="126"/>
      <c r="G36" s="126">
        <f>SUM(G13:G34)</f>
        <v>0</v>
      </c>
      <c r="I36" s="89"/>
    </row>
    <row r="37" spans="1:10">
      <c r="A37" s="61"/>
      <c r="B37" s="61" t="s">
        <v>1</v>
      </c>
      <c r="D37" s="67"/>
      <c r="E37" s="67"/>
      <c r="F37" s="127"/>
      <c r="G37" s="127">
        <f>G36*0.25</f>
        <v>0</v>
      </c>
      <c r="I37" s="89"/>
    </row>
    <row r="38" spans="1:10">
      <c r="A38" s="61"/>
      <c r="B38" s="61" t="s">
        <v>0</v>
      </c>
      <c r="D38" s="67"/>
      <c r="E38" s="67"/>
      <c r="F38" s="127"/>
      <c r="G38" s="127">
        <f>G36*1.25</f>
        <v>0</v>
      </c>
      <c r="I38" s="89"/>
    </row>
    <row r="39" spans="1:10">
      <c r="I39" s="89"/>
    </row>
    <row r="40" spans="1:10">
      <c r="I40" s="89"/>
    </row>
  </sheetData>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EAA9C-72F4-4DC8-A705-EFEBFB1B89D9}">
  <dimension ref="A1:J42"/>
  <sheetViews>
    <sheetView workbookViewId="0">
      <selection activeCell="B23" sqref="B23"/>
    </sheetView>
  </sheetViews>
  <sheetFormatPr defaultRowHeight="14.5"/>
  <cols>
    <col min="1" max="1" width="8.7265625" style="59"/>
    <col min="2" max="2" width="38.1796875" style="59" customWidth="1"/>
    <col min="3" max="3" width="82.26953125" style="59" customWidth="1"/>
    <col min="4" max="5" width="8.7265625" style="59"/>
    <col min="6" max="6" width="13.26953125" style="123" customWidth="1"/>
    <col min="7" max="7" width="23" style="63" customWidth="1"/>
    <col min="8" max="8" width="21.81640625" style="59" customWidth="1"/>
    <col min="9" max="16384" width="8.7265625" style="59"/>
  </cols>
  <sheetData>
    <row r="1" spans="1:7" s="64" customFormat="1">
      <c r="A1" s="106" t="s">
        <v>635</v>
      </c>
      <c r="B1" s="106"/>
      <c r="C1" s="57"/>
      <c r="D1" s="57"/>
      <c r="E1" s="57"/>
      <c r="F1" s="452"/>
      <c r="G1" s="57"/>
    </row>
    <row r="2" spans="1:7" s="64" customFormat="1">
      <c r="A2" s="106" t="s">
        <v>41</v>
      </c>
      <c r="B2" s="109"/>
      <c r="C2" s="57"/>
      <c r="D2" s="57"/>
      <c r="E2" s="57"/>
      <c r="F2" s="452"/>
      <c r="G2" s="57"/>
    </row>
    <row r="3" spans="1:7" s="64" customFormat="1">
      <c r="A3" s="106" t="s">
        <v>136</v>
      </c>
      <c r="B3" s="109"/>
      <c r="C3" s="57"/>
      <c r="D3" s="57"/>
      <c r="E3" s="57"/>
      <c r="F3" s="452"/>
      <c r="G3" s="57"/>
    </row>
    <row r="4" spans="1:7" s="64" customFormat="1">
      <c r="A4" s="106" t="s">
        <v>12</v>
      </c>
      <c r="B4" s="109"/>
      <c r="C4" s="57"/>
      <c r="D4" s="57"/>
      <c r="E4" s="57"/>
      <c r="F4" s="452"/>
      <c r="G4" s="57"/>
    </row>
    <row r="5" spans="1:7">
      <c r="A5" s="57"/>
      <c r="B5" s="57"/>
      <c r="C5" s="57"/>
      <c r="D5" s="57"/>
      <c r="E5" s="57"/>
      <c r="F5" s="452"/>
      <c r="G5" s="57"/>
    </row>
    <row r="6" spans="1:7" s="61" customFormat="1">
      <c r="A6" s="92"/>
      <c r="B6" s="92" t="s">
        <v>22</v>
      </c>
      <c r="C6" s="92"/>
      <c r="D6" s="92"/>
      <c r="E6" s="92"/>
      <c r="F6" s="453"/>
      <c r="G6" s="93"/>
    </row>
    <row r="7" spans="1:7">
      <c r="A7" s="95"/>
      <c r="B7" s="95" t="s">
        <v>23</v>
      </c>
      <c r="C7" s="95"/>
      <c r="D7" s="95"/>
      <c r="E7" s="95"/>
      <c r="F7" s="454"/>
      <c r="G7" s="97"/>
    </row>
    <row r="8" spans="1:7">
      <c r="A8" s="95"/>
      <c r="B8" s="95" t="s">
        <v>24</v>
      </c>
      <c r="C8" s="95"/>
      <c r="D8" s="95"/>
      <c r="E8" s="95"/>
      <c r="F8" s="454"/>
      <c r="G8" s="97"/>
    </row>
    <row r="9" spans="1:7">
      <c r="A9" s="95"/>
      <c r="B9" s="95" t="s">
        <v>25</v>
      </c>
      <c r="C9" s="95"/>
      <c r="D9" s="95"/>
      <c r="E9" s="95"/>
      <c r="F9" s="454"/>
      <c r="G9" s="97"/>
    </row>
    <row r="10" spans="1:7">
      <c r="A10" s="95"/>
      <c r="B10" s="95"/>
      <c r="C10" s="95"/>
      <c r="D10" s="95"/>
      <c r="E10" s="95"/>
      <c r="F10" s="454"/>
      <c r="G10" s="97"/>
    </row>
    <row r="11" spans="1:7" s="61" customFormat="1">
      <c r="A11" s="92" t="s">
        <v>10</v>
      </c>
      <c r="B11" s="92" t="s">
        <v>9</v>
      </c>
      <c r="C11" s="110" t="s">
        <v>8</v>
      </c>
      <c r="D11" s="92" t="s">
        <v>7</v>
      </c>
      <c r="E11" s="92" t="s">
        <v>6</v>
      </c>
      <c r="F11" s="453"/>
      <c r="G11" s="93" t="s">
        <v>4</v>
      </c>
    </row>
    <row r="12" spans="1:7">
      <c r="A12" s="113"/>
      <c r="B12" s="113" t="s">
        <v>34</v>
      </c>
      <c r="C12" s="113"/>
      <c r="D12" s="113"/>
      <c r="E12" s="113"/>
      <c r="F12" s="121"/>
      <c r="G12" s="113"/>
    </row>
    <row r="13" spans="1:7" ht="58">
      <c r="A13" s="66" t="s">
        <v>43</v>
      </c>
      <c r="B13" s="112" t="s">
        <v>44</v>
      </c>
      <c r="C13" s="71" t="s">
        <v>174</v>
      </c>
      <c r="D13" s="115" t="s">
        <v>3</v>
      </c>
      <c r="E13" s="116">
        <v>6</v>
      </c>
      <c r="F13" s="122"/>
      <c r="G13" s="156">
        <f>SUM(F13*E13)</f>
        <v>0</v>
      </c>
    </row>
    <row r="14" spans="1:7">
      <c r="A14" s="191"/>
      <c r="B14" s="113" t="s">
        <v>46</v>
      </c>
      <c r="C14" s="113"/>
      <c r="D14" s="113"/>
      <c r="E14" s="113"/>
      <c r="F14" s="121"/>
      <c r="G14" s="457"/>
    </row>
    <row r="15" spans="1:7" ht="44.5" customHeight="1">
      <c r="A15" s="66" t="s">
        <v>13</v>
      </c>
      <c r="B15" s="112" t="s">
        <v>68</v>
      </c>
      <c r="C15" s="112" t="s">
        <v>149</v>
      </c>
      <c r="D15" s="117" t="s">
        <v>38</v>
      </c>
      <c r="E15" s="116">
        <v>6</v>
      </c>
      <c r="F15" s="156"/>
      <c r="G15" s="156">
        <f>SUM(F15*E15)</f>
        <v>0</v>
      </c>
    </row>
    <row r="16" spans="1:7" s="95" customFormat="1" ht="45" customHeight="1">
      <c r="A16" s="66" t="s">
        <v>53</v>
      </c>
      <c r="B16" s="111" t="s">
        <v>67</v>
      </c>
      <c r="C16" s="112" t="s">
        <v>175</v>
      </c>
      <c r="D16" s="111" t="s">
        <v>11</v>
      </c>
      <c r="E16" s="111">
        <v>2</v>
      </c>
      <c r="F16" s="155"/>
      <c r="G16" s="156">
        <f t="shared" ref="G16:G22" si="0">SUM(F16*E16)</f>
        <v>0</v>
      </c>
    </row>
    <row r="17" spans="1:10" ht="58">
      <c r="A17" s="66" t="s">
        <v>66</v>
      </c>
      <c r="B17" s="112" t="s">
        <v>69</v>
      </c>
      <c r="C17" s="173" t="s">
        <v>629</v>
      </c>
      <c r="D17" s="115" t="s">
        <v>38</v>
      </c>
      <c r="E17" s="116">
        <v>6</v>
      </c>
      <c r="F17" s="156"/>
      <c r="G17" s="156">
        <f t="shared" si="0"/>
        <v>0</v>
      </c>
    </row>
    <row r="18" spans="1:10" ht="58">
      <c r="A18" s="66" t="s">
        <v>71</v>
      </c>
      <c r="B18" s="199" t="s">
        <v>101</v>
      </c>
      <c r="C18" s="200" t="s">
        <v>150</v>
      </c>
      <c r="D18" s="115" t="s">
        <v>38</v>
      </c>
      <c r="E18" s="116">
        <v>4</v>
      </c>
      <c r="F18" s="156"/>
      <c r="G18" s="156">
        <f t="shared" si="0"/>
        <v>0</v>
      </c>
    </row>
    <row r="19" spans="1:10" ht="58">
      <c r="A19" s="144" t="s">
        <v>81</v>
      </c>
      <c r="B19" s="112" t="s">
        <v>99</v>
      </c>
      <c r="C19" s="71" t="s">
        <v>150</v>
      </c>
      <c r="D19" s="115" t="s">
        <v>38</v>
      </c>
      <c r="E19" s="116">
        <v>6</v>
      </c>
      <c r="F19" s="156"/>
      <c r="G19" s="156">
        <f t="shared" si="0"/>
        <v>0</v>
      </c>
    </row>
    <row r="20" spans="1:10" ht="43.5">
      <c r="A20" s="144" t="s">
        <v>82</v>
      </c>
      <c r="B20" s="112" t="s">
        <v>176</v>
      </c>
      <c r="C20" s="112" t="s">
        <v>149</v>
      </c>
      <c r="D20" s="115" t="s">
        <v>38</v>
      </c>
      <c r="E20" s="116">
        <v>8</v>
      </c>
      <c r="F20" s="156"/>
      <c r="G20" s="156">
        <f t="shared" si="0"/>
        <v>0</v>
      </c>
    </row>
    <row r="21" spans="1:10" ht="43.5">
      <c r="A21" s="144" t="s">
        <v>83</v>
      </c>
      <c r="B21" s="112" t="s">
        <v>100</v>
      </c>
      <c r="C21" s="112" t="s">
        <v>149</v>
      </c>
      <c r="D21" s="111" t="s">
        <v>38</v>
      </c>
      <c r="E21" s="111">
        <v>4.5</v>
      </c>
      <c r="F21" s="155"/>
      <c r="G21" s="156">
        <f t="shared" si="0"/>
        <v>0</v>
      </c>
    </row>
    <row r="22" spans="1:10" ht="58">
      <c r="A22" s="144" t="s">
        <v>70</v>
      </c>
      <c r="B22" s="112" t="s">
        <v>98</v>
      </c>
      <c r="C22" s="173" t="s">
        <v>629</v>
      </c>
      <c r="D22" s="111" t="s">
        <v>38</v>
      </c>
      <c r="E22" s="111">
        <v>5</v>
      </c>
      <c r="F22" s="155"/>
      <c r="G22" s="156">
        <f t="shared" si="0"/>
        <v>0</v>
      </c>
    </row>
    <row r="23" spans="1:10">
      <c r="A23" s="113"/>
      <c r="B23" s="113" t="s">
        <v>655</v>
      </c>
      <c r="C23" s="113"/>
      <c r="D23" s="113"/>
      <c r="E23" s="113"/>
      <c r="F23" s="121"/>
      <c r="G23" s="457"/>
      <c r="I23" s="69"/>
      <c r="J23" s="70"/>
    </row>
    <row r="24" spans="1:10" s="95" customFormat="1" ht="58">
      <c r="A24" s="142" t="s">
        <v>88</v>
      </c>
      <c r="B24" s="112" t="s">
        <v>157</v>
      </c>
      <c r="C24" s="96" t="s">
        <v>150</v>
      </c>
      <c r="D24" s="115" t="s">
        <v>38</v>
      </c>
      <c r="E24" s="116">
        <v>18</v>
      </c>
      <c r="F24" s="122"/>
      <c r="G24" s="156">
        <f>SUM(F24*E24)</f>
        <v>0</v>
      </c>
    </row>
    <row r="25" spans="1:10" s="95" customFormat="1" ht="43.5">
      <c r="A25" s="95" t="s">
        <v>91</v>
      </c>
      <c r="B25" s="169" t="s">
        <v>92</v>
      </c>
      <c r="C25" s="112" t="s">
        <v>149</v>
      </c>
      <c r="D25" s="115" t="s">
        <v>38</v>
      </c>
      <c r="E25" s="116">
        <v>14</v>
      </c>
      <c r="F25" s="122"/>
      <c r="G25" s="156">
        <f t="shared" ref="G25:G28" si="1">SUM(F25*E25)</f>
        <v>0</v>
      </c>
    </row>
    <row r="26" spans="1:10" s="95" customFormat="1" ht="58">
      <c r="A26" s="95" t="s">
        <v>95</v>
      </c>
      <c r="B26" s="112" t="s">
        <v>102</v>
      </c>
      <c r="C26" s="96" t="s">
        <v>150</v>
      </c>
      <c r="D26" s="115" t="s">
        <v>38</v>
      </c>
      <c r="E26" s="116">
        <v>4</v>
      </c>
      <c r="F26" s="122"/>
      <c r="G26" s="156">
        <f>SUM(F26*E26)</f>
        <v>0</v>
      </c>
    </row>
    <row r="27" spans="1:10" s="95" customFormat="1" ht="43.5">
      <c r="A27" s="95" t="s">
        <v>97</v>
      </c>
      <c r="B27" s="112" t="s">
        <v>96</v>
      </c>
      <c r="C27" s="96" t="s">
        <v>181</v>
      </c>
      <c r="D27" s="115" t="s">
        <v>3</v>
      </c>
      <c r="E27" s="116">
        <v>2</v>
      </c>
      <c r="F27" s="122"/>
      <c r="G27" s="156">
        <f>SUM(F27*E27)</f>
        <v>0</v>
      </c>
    </row>
    <row r="28" spans="1:10" s="95" customFormat="1" ht="58">
      <c r="A28" s="95" t="s">
        <v>113</v>
      </c>
      <c r="B28" s="167" t="s">
        <v>177</v>
      </c>
      <c r="C28" s="96" t="s">
        <v>150</v>
      </c>
      <c r="D28" s="115" t="s">
        <v>38</v>
      </c>
      <c r="E28" s="116">
        <v>4</v>
      </c>
      <c r="F28" s="122"/>
      <c r="G28" s="156">
        <f t="shared" si="1"/>
        <v>0</v>
      </c>
    </row>
    <row r="29" spans="1:10">
      <c r="A29" s="113"/>
      <c r="B29" s="113" t="s">
        <v>26</v>
      </c>
      <c r="C29" s="113"/>
      <c r="D29" s="113"/>
      <c r="E29" s="113"/>
      <c r="F29" s="121"/>
      <c r="G29" s="457"/>
      <c r="I29" s="69"/>
      <c r="J29" s="70"/>
    </row>
    <row r="30" spans="1:10" s="95" customFormat="1" ht="43.5">
      <c r="A30" s="95" t="s">
        <v>119</v>
      </c>
      <c r="B30" s="112" t="s">
        <v>132</v>
      </c>
      <c r="C30" s="112" t="s">
        <v>149</v>
      </c>
      <c r="D30" s="115" t="s">
        <v>38</v>
      </c>
      <c r="E30" s="116">
        <v>16</v>
      </c>
      <c r="F30" s="122"/>
      <c r="G30" s="156">
        <f>SUM(F30*E30)</f>
        <v>0</v>
      </c>
    </row>
    <row r="31" spans="1:10">
      <c r="A31" s="130"/>
      <c r="B31" s="130" t="s">
        <v>2</v>
      </c>
      <c r="C31" s="130"/>
      <c r="D31" s="130"/>
      <c r="E31" s="130"/>
      <c r="F31" s="455"/>
      <c r="G31" s="455">
        <f>SUM(G13:G30)</f>
        <v>0</v>
      </c>
    </row>
    <row r="32" spans="1:10">
      <c r="A32" s="92"/>
      <c r="B32" s="92" t="s">
        <v>1</v>
      </c>
      <c r="C32" s="95"/>
      <c r="D32" s="92"/>
      <c r="E32" s="92"/>
      <c r="F32" s="197"/>
      <c r="G32" s="197">
        <f>G31*0.25</f>
        <v>0</v>
      </c>
    </row>
    <row r="33" spans="1:7">
      <c r="A33" s="92"/>
      <c r="B33" s="92" t="s">
        <v>0</v>
      </c>
      <c r="C33" s="95"/>
      <c r="D33" s="92"/>
      <c r="E33" s="92"/>
      <c r="F33" s="197"/>
      <c r="G33" s="197">
        <f>G31*1.25</f>
        <v>0</v>
      </c>
    </row>
    <row r="34" spans="1:7">
      <c r="A34" s="95"/>
      <c r="B34" s="95"/>
      <c r="C34" s="95"/>
      <c r="D34" s="95"/>
      <c r="E34" s="95"/>
      <c r="F34" s="456"/>
      <c r="G34" s="103"/>
    </row>
    <row r="38" spans="1:7">
      <c r="C38" s="71"/>
    </row>
    <row r="40" spans="1:7">
      <c r="C40" s="173"/>
    </row>
    <row r="42" spans="1:7">
      <c r="C42" s="71"/>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B1050-2671-418C-8764-0DDE76FC3757}">
  <dimension ref="A1:G41"/>
  <sheetViews>
    <sheetView workbookViewId="0">
      <selection activeCell="C8" sqref="C8"/>
    </sheetView>
  </sheetViews>
  <sheetFormatPr defaultRowHeight="14.5"/>
  <cols>
    <col min="1" max="1" width="8.7265625" style="59"/>
    <col min="2" max="2" width="42.54296875" style="59" customWidth="1"/>
    <col min="3" max="3" width="48" style="59" customWidth="1"/>
    <col min="4" max="5" width="8.7265625" style="59"/>
    <col min="6" max="6" width="15.26953125" style="59" customWidth="1"/>
    <col min="7" max="7" width="15.81640625" style="63" customWidth="1"/>
    <col min="8" max="16384" width="8.7265625" style="59"/>
  </cols>
  <sheetData>
    <row r="1" spans="1:7" s="64" customFormat="1">
      <c r="A1" s="106" t="s">
        <v>635</v>
      </c>
      <c r="B1" s="106"/>
      <c r="C1" s="57"/>
      <c r="D1" s="57"/>
      <c r="E1" s="57"/>
      <c r="F1" s="57"/>
      <c r="G1" s="57"/>
    </row>
    <row r="2" spans="1:7" s="64" customFormat="1">
      <c r="A2" s="106" t="s">
        <v>41</v>
      </c>
      <c r="B2" s="109"/>
      <c r="C2" s="57"/>
      <c r="D2" s="57"/>
      <c r="E2" s="57"/>
      <c r="F2" s="57"/>
      <c r="G2" s="57"/>
    </row>
    <row r="3" spans="1:7">
      <c r="A3" s="106" t="s">
        <v>137</v>
      </c>
      <c r="B3" s="109"/>
      <c r="C3" s="57"/>
      <c r="D3" s="57"/>
      <c r="E3" s="57"/>
      <c r="F3" s="57"/>
      <c r="G3" s="57"/>
    </row>
    <row r="4" spans="1:7">
      <c r="A4" s="106" t="s">
        <v>12</v>
      </c>
      <c r="B4" s="109"/>
      <c r="C4" s="57"/>
      <c r="D4" s="57"/>
      <c r="E4" s="57"/>
      <c r="F4" s="57"/>
      <c r="G4" s="57"/>
    </row>
    <row r="5" spans="1:7">
      <c r="A5" s="57"/>
      <c r="B5" s="57"/>
      <c r="C5" s="57"/>
      <c r="D5" s="57"/>
      <c r="E5" s="57"/>
      <c r="F5" s="57"/>
      <c r="G5" s="57"/>
    </row>
    <row r="6" spans="1:7" ht="29">
      <c r="A6" s="133" t="s">
        <v>27</v>
      </c>
      <c r="B6" s="133" t="s">
        <v>9</v>
      </c>
      <c r="C6" s="134" t="s">
        <v>8</v>
      </c>
      <c r="D6" s="133" t="s">
        <v>28</v>
      </c>
      <c r="E6" s="135" t="s">
        <v>6</v>
      </c>
      <c r="F6" s="136" t="s">
        <v>29</v>
      </c>
      <c r="G6" s="136" t="s">
        <v>30</v>
      </c>
    </row>
    <row r="7" spans="1:7">
      <c r="A7" s="137">
        <v>1</v>
      </c>
      <c r="B7" s="113" t="s">
        <v>34</v>
      </c>
      <c r="C7" s="138"/>
      <c r="D7" s="139"/>
      <c r="E7" s="139"/>
      <c r="F7" s="140"/>
      <c r="G7" s="140"/>
    </row>
    <row r="8" spans="1:7" s="95" customFormat="1" ht="173" customHeight="1">
      <c r="A8" s="95" t="s">
        <v>108</v>
      </c>
      <c r="B8" s="169" t="s">
        <v>109</v>
      </c>
      <c r="C8" s="96" t="s">
        <v>648</v>
      </c>
      <c r="D8" s="95" t="s">
        <v>3</v>
      </c>
      <c r="E8" s="95">
        <v>1</v>
      </c>
      <c r="F8" s="129"/>
      <c r="G8" s="456">
        <f>SUM(F8*E8)</f>
        <v>0</v>
      </c>
    </row>
    <row r="9" spans="1:7">
      <c r="A9" s="130"/>
      <c r="B9" s="130" t="s">
        <v>2</v>
      </c>
      <c r="C9" s="130"/>
      <c r="D9" s="130"/>
      <c r="E9" s="130"/>
      <c r="F9" s="131"/>
      <c r="G9" s="131">
        <f>SUM(G8:G8)</f>
        <v>0</v>
      </c>
    </row>
    <row r="10" spans="1:7">
      <c r="A10" s="92"/>
      <c r="B10" s="92" t="s">
        <v>1</v>
      </c>
      <c r="C10" s="92"/>
      <c r="D10" s="92"/>
      <c r="E10" s="92"/>
      <c r="F10" s="132"/>
      <c r="G10" s="132">
        <f>G9*0.25</f>
        <v>0</v>
      </c>
    </row>
    <row r="11" spans="1:7">
      <c r="A11" s="92"/>
      <c r="B11" s="92" t="s">
        <v>0</v>
      </c>
      <c r="C11" s="92"/>
      <c r="D11" s="92"/>
      <c r="E11" s="92"/>
      <c r="F11" s="132"/>
      <c r="G11" s="132">
        <f>G9*1.25</f>
        <v>0</v>
      </c>
    </row>
    <row r="12" spans="1:7">
      <c r="A12" s="95"/>
      <c r="B12" s="95"/>
      <c r="C12" s="95"/>
      <c r="D12" s="95"/>
      <c r="E12" s="95"/>
      <c r="F12" s="95"/>
      <c r="G12" s="103"/>
    </row>
    <row r="13" spans="1:7">
      <c r="A13" s="95"/>
      <c r="B13" s="95"/>
      <c r="C13" s="95"/>
      <c r="D13" s="95"/>
      <c r="E13" s="95"/>
      <c r="F13" s="95"/>
      <c r="G13" s="103"/>
    </row>
    <row r="14" spans="1:7">
      <c r="A14" s="95"/>
      <c r="B14" s="95"/>
      <c r="C14" s="95"/>
      <c r="D14" s="95"/>
      <c r="E14" s="95"/>
      <c r="F14" s="95"/>
      <c r="G14" s="103"/>
    </row>
    <row r="15" spans="1:7">
      <c r="A15" s="95"/>
      <c r="B15" s="95"/>
      <c r="C15" s="95"/>
      <c r="D15" s="95"/>
      <c r="E15" s="95"/>
      <c r="F15" s="95"/>
      <c r="G15" s="103"/>
    </row>
    <row r="16" spans="1:7">
      <c r="A16" s="95"/>
      <c r="B16" s="95"/>
      <c r="C16" s="95"/>
      <c r="D16" s="95"/>
      <c r="E16" s="95"/>
      <c r="F16" s="95"/>
      <c r="G16" s="103"/>
    </row>
    <row r="17" spans="1:7">
      <c r="A17" s="95"/>
      <c r="B17" s="95"/>
      <c r="C17" s="95"/>
      <c r="D17" s="95"/>
      <c r="E17" s="95"/>
      <c r="F17" s="95"/>
      <c r="G17" s="103"/>
    </row>
    <row r="18" spans="1:7">
      <c r="A18" s="95"/>
      <c r="B18" s="95"/>
      <c r="C18" s="95"/>
      <c r="D18" s="95"/>
      <c r="E18" s="95"/>
      <c r="F18" s="95"/>
      <c r="G18" s="103"/>
    </row>
    <row r="19" spans="1:7">
      <c r="A19" s="95"/>
      <c r="B19" s="95"/>
      <c r="C19" s="95"/>
      <c r="D19" s="95"/>
      <c r="E19" s="95"/>
      <c r="F19" s="95"/>
      <c r="G19" s="103"/>
    </row>
    <row r="20" spans="1:7">
      <c r="A20" s="95"/>
      <c r="B20" s="95"/>
      <c r="C20" s="95"/>
      <c r="D20" s="95"/>
      <c r="E20" s="95"/>
      <c r="F20" s="95"/>
      <c r="G20" s="103"/>
    </row>
    <row r="21" spans="1:7">
      <c r="A21" s="95"/>
      <c r="B21" s="95"/>
      <c r="C21" s="95"/>
      <c r="D21" s="95"/>
      <c r="E21" s="95"/>
      <c r="F21" s="95"/>
      <c r="G21" s="103"/>
    </row>
    <row r="22" spans="1:7">
      <c r="A22" s="95"/>
      <c r="B22" s="95"/>
      <c r="C22" s="95"/>
      <c r="D22" s="95"/>
      <c r="E22" s="95"/>
      <c r="F22" s="95"/>
      <c r="G22" s="103"/>
    </row>
    <row r="23" spans="1:7">
      <c r="A23" s="95"/>
      <c r="B23" s="95"/>
      <c r="C23" s="95"/>
      <c r="D23" s="95"/>
      <c r="E23" s="95"/>
      <c r="F23" s="95"/>
      <c r="G23" s="103"/>
    </row>
    <row r="24" spans="1:7">
      <c r="A24" s="95"/>
      <c r="B24" s="95"/>
      <c r="C24" s="95"/>
      <c r="D24" s="95"/>
      <c r="E24" s="95"/>
      <c r="F24" s="95"/>
      <c r="G24" s="103"/>
    </row>
    <row r="25" spans="1:7">
      <c r="A25" s="95"/>
      <c r="B25" s="95"/>
      <c r="C25" s="95"/>
      <c r="D25" s="95"/>
      <c r="E25" s="95"/>
      <c r="F25" s="95"/>
      <c r="G25" s="103"/>
    </row>
    <row r="26" spans="1:7">
      <c r="A26" s="95"/>
      <c r="B26" s="95"/>
      <c r="C26" s="95"/>
      <c r="D26" s="95"/>
      <c r="E26" s="95"/>
      <c r="F26" s="95"/>
      <c r="G26" s="103"/>
    </row>
    <row r="27" spans="1:7">
      <c r="A27" s="95"/>
      <c r="B27" s="95"/>
      <c r="C27" s="95"/>
      <c r="D27" s="95"/>
      <c r="E27" s="95"/>
      <c r="F27" s="95"/>
      <c r="G27" s="103"/>
    </row>
    <row r="28" spans="1:7">
      <c r="A28" s="95"/>
      <c r="B28" s="95"/>
      <c r="C28" s="95"/>
      <c r="D28" s="95"/>
      <c r="E28" s="95"/>
      <c r="F28" s="95"/>
      <c r="G28" s="103"/>
    </row>
    <row r="29" spans="1:7">
      <c r="A29" s="95"/>
      <c r="B29" s="95"/>
      <c r="C29" s="95"/>
      <c r="D29" s="95"/>
      <c r="E29" s="95"/>
      <c r="F29" s="95"/>
      <c r="G29" s="103"/>
    </row>
    <row r="30" spans="1:7">
      <c r="A30" s="95"/>
      <c r="B30" s="95"/>
      <c r="C30" s="95"/>
      <c r="D30" s="95"/>
      <c r="E30" s="95"/>
      <c r="F30" s="95"/>
      <c r="G30" s="103"/>
    </row>
    <row r="31" spans="1:7">
      <c r="A31" s="95"/>
      <c r="B31" s="95"/>
      <c r="C31" s="95"/>
      <c r="D31" s="95"/>
      <c r="E31" s="95"/>
      <c r="F31" s="95"/>
      <c r="G31" s="103"/>
    </row>
    <row r="32" spans="1:7">
      <c r="A32" s="95"/>
      <c r="B32" s="95"/>
      <c r="C32" s="95"/>
      <c r="D32" s="95"/>
      <c r="E32" s="95"/>
      <c r="F32" s="95"/>
      <c r="G32" s="103"/>
    </row>
    <row r="33" spans="1:7">
      <c r="A33" s="95"/>
      <c r="B33" s="95"/>
      <c r="C33" s="95"/>
      <c r="D33" s="95"/>
      <c r="E33" s="95"/>
      <c r="F33" s="95"/>
      <c r="G33" s="103"/>
    </row>
    <row r="34" spans="1:7">
      <c r="A34" s="95"/>
      <c r="B34" s="95"/>
      <c r="C34" s="95"/>
      <c r="D34" s="95"/>
      <c r="E34" s="95"/>
      <c r="F34" s="95"/>
      <c r="G34" s="103"/>
    </row>
    <row r="35" spans="1:7">
      <c r="A35" s="95"/>
      <c r="B35" s="95"/>
      <c r="C35" s="95"/>
      <c r="D35" s="95"/>
      <c r="E35" s="95"/>
      <c r="F35" s="95"/>
      <c r="G35" s="103"/>
    </row>
    <row r="36" spans="1:7">
      <c r="A36" s="95"/>
      <c r="B36" s="95"/>
      <c r="C36" s="95"/>
      <c r="D36" s="95"/>
      <c r="E36" s="95"/>
      <c r="F36" s="95"/>
      <c r="G36" s="103"/>
    </row>
    <row r="37" spans="1:7">
      <c r="A37" s="95"/>
      <c r="B37" s="95"/>
      <c r="C37" s="95"/>
      <c r="D37" s="95"/>
      <c r="E37" s="95"/>
      <c r="F37" s="95"/>
      <c r="G37" s="103"/>
    </row>
    <row r="38" spans="1:7">
      <c r="A38" s="95"/>
      <c r="B38" s="95"/>
      <c r="C38" s="95"/>
      <c r="D38" s="95"/>
      <c r="E38" s="95"/>
      <c r="F38" s="95"/>
      <c r="G38" s="103"/>
    </row>
    <row r="39" spans="1:7">
      <c r="A39" s="95"/>
      <c r="B39" s="95"/>
      <c r="C39" s="95"/>
      <c r="D39" s="95"/>
      <c r="E39" s="95"/>
      <c r="F39" s="95"/>
      <c r="G39" s="103"/>
    </row>
    <row r="40" spans="1:7">
      <c r="A40" s="95"/>
      <c r="B40" s="95"/>
      <c r="C40" s="95"/>
      <c r="D40" s="95"/>
      <c r="E40" s="95"/>
      <c r="F40" s="95"/>
      <c r="G40" s="103"/>
    </row>
    <row r="41" spans="1:7">
      <c r="A41" s="95"/>
      <c r="B41" s="95"/>
      <c r="C41" s="95"/>
      <c r="D41" s="95"/>
      <c r="E41" s="95"/>
      <c r="F41" s="95"/>
      <c r="G41" s="103"/>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C3509-F15F-4C6D-AA21-199BB4104D8E}">
  <dimension ref="A1:G371"/>
  <sheetViews>
    <sheetView tabSelected="1" topLeftCell="A349" workbookViewId="0">
      <selection activeCell="D363" sqref="D363"/>
    </sheetView>
  </sheetViews>
  <sheetFormatPr defaultColWidth="8.81640625" defaultRowHeight="14.5"/>
  <cols>
    <col min="1" max="1" width="8.81640625" style="59"/>
    <col min="2" max="2" width="45.1796875" style="59" customWidth="1"/>
    <col min="3" max="3" width="64.81640625" style="59" customWidth="1"/>
    <col min="4" max="4" width="39.81640625" style="59" customWidth="1"/>
    <col min="5" max="5" width="14" style="59" customWidth="1"/>
    <col min="6" max="6" width="14.453125" style="59" customWidth="1"/>
    <col min="7" max="16384" width="8.81640625" style="59"/>
  </cols>
  <sheetData>
    <row r="1" spans="1:7">
      <c r="A1" s="201" t="s">
        <v>635</v>
      </c>
      <c r="B1" s="201"/>
      <c r="C1" s="202"/>
      <c r="D1" s="203"/>
      <c r="E1" s="204"/>
      <c r="F1" s="205"/>
      <c r="G1" s="207"/>
    </row>
    <row r="2" spans="1:7">
      <c r="A2" s="201" t="s">
        <v>41</v>
      </c>
      <c r="B2" s="209"/>
      <c r="C2" s="39"/>
      <c r="D2" s="39"/>
      <c r="E2" s="210"/>
      <c r="F2" s="211"/>
      <c r="G2" s="213"/>
    </row>
    <row r="3" spans="1:7">
      <c r="A3" s="201" t="s">
        <v>636</v>
      </c>
      <c r="B3" s="209"/>
      <c r="C3" s="39"/>
      <c r="D3" s="39"/>
      <c r="E3" s="210"/>
      <c r="F3" s="211"/>
      <c r="G3" s="213"/>
    </row>
    <row r="4" spans="1:7">
      <c r="A4" s="201" t="s">
        <v>12</v>
      </c>
      <c r="B4" s="209"/>
      <c r="C4" s="39"/>
      <c r="D4" s="39"/>
      <c r="E4" s="210"/>
      <c r="F4" s="211"/>
      <c r="G4" s="213"/>
    </row>
    <row r="5" spans="1:7">
      <c r="A5" s="31"/>
      <c r="B5" s="34"/>
      <c r="C5" s="34"/>
      <c r="D5" s="34"/>
      <c r="E5" s="214"/>
      <c r="F5" s="215"/>
      <c r="G5" s="217"/>
    </row>
    <row r="6" spans="1:7">
      <c r="A6" s="252"/>
      <c r="B6" s="253"/>
      <c r="C6" s="253"/>
      <c r="D6" s="253"/>
      <c r="E6" s="254"/>
      <c r="F6" s="255"/>
      <c r="G6" s="256"/>
    </row>
    <row r="7" spans="1:7">
      <c r="A7" s="484" t="s">
        <v>647</v>
      </c>
      <c r="B7" s="485"/>
      <c r="C7" s="485"/>
      <c r="D7" s="485"/>
      <c r="E7" s="485"/>
      <c r="F7" s="485"/>
      <c r="G7" s="256"/>
    </row>
    <row r="8" spans="1:7" ht="20.5" customHeight="1">
      <c r="D8" s="479" t="s">
        <v>646</v>
      </c>
    </row>
    <row r="9" spans="1:7" ht="15" thickBot="1">
      <c r="D9" s="468"/>
    </row>
    <row r="10" spans="1:7" ht="15.5" thickTop="1" thickBot="1">
      <c r="A10" s="443"/>
      <c r="B10" s="444" t="s">
        <v>122</v>
      </c>
      <c r="C10" s="445"/>
      <c r="D10" s="445"/>
      <c r="E10" s="446"/>
      <c r="F10" s="446"/>
    </row>
    <row r="11" spans="1:7" ht="15" thickTop="1">
      <c r="A11" s="318">
        <v>1</v>
      </c>
      <c r="B11" s="319" t="s">
        <v>639</v>
      </c>
      <c r="C11" s="320" t="s">
        <v>189</v>
      </c>
      <c r="D11" s="321"/>
      <c r="E11" s="322" t="s">
        <v>3</v>
      </c>
      <c r="F11" s="323">
        <v>1</v>
      </c>
    </row>
    <row r="12" spans="1:7">
      <c r="A12" s="324"/>
      <c r="B12" s="325" t="s">
        <v>8</v>
      </c>
      <c r="C12" s="325" t="s">
        <v>190</v>
      </c>
      <c r="D12" s="324"/>
      <c r="E12" s="324"/>
      <c r="F12" s="324"/>
    </row>
    <row r="13" spans="1:7">
      <c r="A13" s="324"/>
      <c r="B13" s="326" t="s">
        <v>191</v>
      </c>
      <c r="C13" s="324" t="s">
        <v>192</v>
      </c>
      <c r="D13" s="324"/>
      <c r="E13" s="324"/>
      <c r="F13" s="324"/>
    </row>
    <row r="14" spans="1:7">
      <c r="A14" s="324"/>
      <c r="B14" s="326" t="s">
        <v>193</v>
      </c>
      <c r="C14" s="324" t="s">
        <v>194</v>
      </c>
      <c r="D14" s="324"/>
      <c r="E14" s="324"/>
      <c r="F14" s="324"/>
    </row>
    <row r="15" spans="1:7">
      <c r="A15" s="324"/>
      <c r="B15" s="326" t="s">
        <v>195</v>
      </c>
      <c r="C15" s="324" t="s">
        <v>196</v>
      </c>
      <c r="D15" s="324"/>
      <c r="E15" s="324"/>
      <c r="F15" s="324"/>
    </row>
    <row r="16" spans="1:7">
      <c r="A16" s="324"/>
      <c r="B16" s="326" t="s">
        <v>197</v>
      </c>
      <c r="C16" s="324" t="s">
        <v>198</v>
      </c>
      <c r="D16" s="324"/>
      <c r="E16" s="324"/>
      <c r="F16" s="324"/>
    </row>
    <row r="17" spans="1:6">
      <c r="A17" s="324"/>
      <c r="B17" s="326" t="s">
        <v>199</v>
      </c>
      <c r="C17" s="324" t="s">
        <v>200</v>
      </c>
      <c r="D17" s="324"/>
      <c r="E17" s="324"/>
      <c r="F17" s="324"/>
    </row>
    <row r="18" spans="1:6">
      <c r="A18" s="324"/>
      <c r="B18" s="326" t="s">
        <v>201</v>
      </c>
      <c r="C18" s="324" t="s">
        <v>202</v>
      </c>
      <c r="D18" s="324"/>
      <c r="E18" s="324"/>
      <c r="F18" s="324"/>
    </row>
    <row r="19" spans="1:6">
      <c r="A19" s="324"/>
      <c r="B19" s="326" t="s">
        <v>203</v>
      </c>
      <c r="C19" s="324" t="s">
        <v>204</v>
      </c>
      <c r="D19" s="324"/>
      <c r="E19" s="324"/>
      <c r="F19" s="324"/>
    </row>
    <row r="20" spans="1:6">
      <c r="A20" s="324"/>
      <c r="B20" s="326" t="s">
        <v>205</v>
      </c>
      <c r="C20" s="324" t="s">
        <v>206</v>
      </c>
      <c r="D20" s="324"/>
      <c r="E20" s="324"/>
      <c r="F20" s="324"/>
    </row>
    <row r="21" spans="1:6">
      <c r="A21" s="324"/>
      <c r="B21" s="326" t="s">
        <v>207</v>
      </c>
      <c r="C21" s="324" t="s">
        <v>208</v>
      </c>
      <c r="D21" s="324"/>
      <c r="E21" s="324"/>
      <c r="F21" s="324"/>
    </row>
    <row r="22" spans="1:6">
      <c r="A22" s="324"/>
      <c r="B22" s="326" t="s">
        <v>209</v>
      </c>
      <c r="C22" s="327" t="s">
        <v>210</v>
      </c>
      <c r="D22" s="324"/>
      <c r="E22" s="324"/>
      <c r="F22" s="324"/>
    </row>
    <row r="23" spans="1:6">
      <c r="A23" s="324"/>
      <c r="B23" s="326"/>
      <c r="C23" s="327" t="s">
        <v>211</v>
      </c>
      <c r="D23" s="324"/>
      <c r="E23" s="324"/>
      <c r="F23" s="324"/>
    </row>
    <row r="24" spans="1:6">
      <c r="A24" s="324"/>
      <c r="B24" s="326"/>
      <c r="C24" s="327" t="s">
        <v>212</v>
      </c>
      <c r="D24" s="324"/>
      <c r="E24" s="324"/>
      <c r="F24" s="324"/>
    </row>
    <row r="25" spans="1:6">
      <c r="A25" s="324"/>
      <c r="B25" s="326"/>
      <c r="C25" s="327" t="s">
        <v>213</v>
      </c>
      <c r="D25" s="324"/>
      <c r="E25" s="324"/>
      <c r="F25" s="324"/>
    </row>
    <row r="26" spans="1:6">
      <c r="A26" s="324"/>
      <c r="B26" s="326" t="s">
        <v>214</v>
      </c>
      <c r="C26" s="328" t="s">
        <v>215</v>
      </c>
      <c r="D26" s="324"/>
      <c r="E26" s="324"/>
      <c r="F26" s="324"/>
    </row>
    <row r="27" spans="1:6">
      <c r="A27" s="324"/>
      <c r="B27" s="326" t="s">
        <v>216</v>
      </c>
      <c r="C27" s="324" t="s">
        <v>217</v>
      </c>
      <c r="D27" s="324"/>
      <c r="E27" s="324"/>
      <c r="F27" s="324"/>
    </row>
    <row r="29" spans="1:6">
      <c r="A29" s="329">
        <v>2</v>
      </c>
      <c r="B29" s="330" t="s">
        <v>218</v>
      </c>
      <c r="C29" s="323" t="s">
        <v>189</v>
      </c>
      <c r="D29" s="331"/>
      <c r="E29" s="332" t="s">
        <v>3</v>
      </c>
      <c r="F29" s="333">
        <v>1</v>
      </c>
    </row>
    <row r="30" spans="1:6">
      <c r="A30" s="334"/>
      <c r="B30" s="325" t="s">
        <v>8</v>
      </c>
      <c r="C30" s="325" t="s">
        <v>190</v>
      </c>
      <c r="D30" s="334"/>
      <c r="E30" s="335"/>
      <c r="F30" s="336"/>
    </row>
    <row r="31" spans="1:6">
      <c r="A31" s="334"/>
      <c r="B31" s="337" t="s">
        <v>219</v>
      </c>
      <c r="C31" s="328" t="s">
        <v>220</v>
      </c>
      <c r="D31" s="328"/>
      <c r="E31" s="335"/>
      <c r="F31" s="336"/>
    </row>
    <row r="32" spans="1:6">
      <c r="A32" s="334"/>
      <c r="B32" s="337" t="s">
        <v>221</v>
      </c>
      <c r="C32" s="338" t="s">
        <v>222</v>
      </c>
      <c r="D32" s="338"/>
      <c r="E32" s="335"/>
      <c r="F32" s="336"/>
    </row>
    <row r="33" spans="1:6">
      <c r="A33" s="334"/>
      <c r="B33" s="337" t="s">
        <v>223</v>
      </c>
      <c r="C33" s="339" t="s">
        <v>224</v>
      </c>
      <c r="D33" s="339"/>
      <c r="E33" s="335"/>
      <c r="F33" s="336"/>
    </row>
    <row r="34" spans="1:6">
      <c r="A34" s="334"/>
      <c r="B34" s="337" t="s">
        <v>225</v>
      </c>
      <c r="C34" s="339" t="s">
        <v>224</v>
      </c>
      <c r="D34" s="339"/>
      <c r="E34" s="335"/>
      <c r="F34" s="336"/>
    </row>
    <row r="35" spans="1:6">
      <c r="A35" s="334"/>
      <c r="B35" s="337" t="s">
        <v>226</v>
      </c>
      <c r="C35" s="339" t="s">
        <v>227</v>
      </c>
      <c r="D35" s="339"/>
      <c r="E35" s="335"/>
      <c r="F35" s="336"/>
    </row>
    <row r="36" spans="1:6">
      <c r="A36" s="334"/>
      <c r="B36" s="337" t="s">
        <v>228</v>
      </c>
      <c r="C36" s="339" t="s">
        <v>229</v>
      </c>
      <c r="D36" s="339"/>
      <c r="E36" s="335"/>
      <c r="F36" s="336"/>
    </row>
    <row r="37" spans="1:6">
      <c r="A37" s="334"/>
      <c r="B37" s="337" t="s">
        <v>230</v>
      </c>
      <c r="C37" s="339" t="s">
        <v>231</v>
      </c>
      <c r="D37" s="339"/>
      <c r="E37" s="335"/>
      <c r="F37" s="336"/>
    </row>
    <row r="38" spans="1:6">
      <c r="A38" s="334"/>
      <c r="B38" s="337" t="s">
        <v>232</v>
      </c>
      <c r="C38" s="339" t="s">
        <v>233</v>
      </c>
      <c r="D38" s="340"/>
      <c r="E38" s="335"/>
      <c r="F38" s="336"/>
    </row>
    <row r="39" spans="1:6">
      <c r="A39" s="334"/>
      <c r="B39" s="337" t="s">
        <v>234</v>
      </c>
      <c r="C39" s="340" t="s">
        <v>235</v>
      </c>
      <c r="D39" s="340"/>
      <c r="E39" s="335"/>
      <c r="F39" s="336"/>
    </row>
    <row r="41" spans="1:6">
      <c r="A41" s="329">
        <v>3</v>
      </c>
      <c r="B41" s="330" t="s">
        <v>236</v>
      </c>
      <c r="C41" s="323" t="s">
        <v>189</v>
      </c>
      <c r="D41" s="331"/>
      <c r="E41" s="332" t="s">
        <v>3</v>
      </c>
      <c r="F41" s="333">
        <v>1</v>
      </c>
    </row>
    <row r="42" spans="1:6">
      <c r="A42" s="334"/>
      <c r="B42" s="325" t="s">
        <v>8</v>
      </c>
      <c r="C42" s="325" t="s">
        <v>190</v>
      </c>
      <c r="D42" s="334"/>
      <c r="E42" s="335"/>
      <c r="F42" s="336"/>
    </row>
    <row r="43" spans="1:6">
      <c r="A43" s="334"/>
      <c r="B43" s="337" t="s">
        <v>237</v>
      </c>
      <c r="C43" s="340" t="s">
        <v>238</v>
      </c>
      <c r="D43" s="328"/>
      <c r="E43" s="335"/>
      <c r="F43" s="336"/>
    </row>
    <row r="44" spans="1:6">
      <c r="A44" s="334"/>
      <c r="B44" s="337" t="s">
        <v>239</v>
      </c>
      <c r="C44" s="340" t="s">
        <v>240</v>
      </c>
      <c r="D44" s="338"/>
      <c r="E44" s="335"/>
      <c r="F44" s="336"/>
    </row>
    <row r="45" spans="1:6">
      <c r="A45" s="334"/>
      <c r="B45" s="337" t="s">
        <v>241</v>
      </c>
      <c r="C45" s="340" t="s">
        <v>242</v>
      </c>
      <c r="D45" s="339"/>
      <c r="E45" s="335"/>
      <c r="F45" s="336"/>
    </row>
    <row r="46" spans="1:6">
      <c r="A46" s="334"/>
      <c r="B46" s="337" t="s">
        <v>243</v>
      </c>
      <c r="C46" s="340" t="s">
        <v>244</v>
      </c>
      <c r="D46" s="339"/>
      <c r="E46" s="335"/>
      <c r="F46" s="336"/>
    </row>
    <row r="47" spans="1:6">
      <c r="A47" s="334"/>
      <c r="B47" s="337" t="s">
        <v>245</v>
      </c>
      <c r="C47" s="340" t="s">
        <v>246</v>
      </c>
      <c r="D47" s="339"/>
      <c r="E47" s="335"/>
      <c r="F47" s="336"/>
    </row>
    <row r="48" spans="1:6">
      <c r="A48" s="334"/>
      <c r="B48" s="337" t="s">
        <v>247</v>
      </c>
      <c r="C48" s="340" t="s">
        <v>248</v>
      </c>
      <c r="D48" s="339"/>
      <c r="E48" s="335"/>
      <c r="F48" s="336"/>
    </row>
    <row r="49" spans="1:6">
      <c r="A49" s="334"/>
      <c r="B49" s="337" t="s">
        <v>249</v>
      </c>
      <c r="C49" s="340" t="s">
        <v>250</v>
      </c>
      <c r="D49" s="339"/>
      <c r="E49" s="335"/>
      <c r="F49" s="336"/>
    </row>
    <row r="50" spans="1:6" ht="15" thickBot="1">
      <c r="A50" s="334"/>
      <c r="B50" s="337"/>
      <c r="C50" s="340"/>
      <c r="D50" s="340"/>
      <c r="E50" s="335"/>
      <c r="F50" s="336"/>
    </row>
    <row r="51" spans="1:6" ht="15.5" thickTop="1" thickBot="1">
      <c r="A51" s="443"/>
      <c r="B51" s="444" t="s">
        <v>123</v>
      </c>
      <c r="C51" s="445"/>
      <c r="D51" s="445"/>
      <c r="E51" s="446"/>
      <c r="F51" s="446"/>
    </row>
    <row r="52" spans="1:6" ht="15" thickTop="1">
      <c r="A52" s="341" t="s">
        <v>251</v>
      </c>
      <c r="B52" s="342" t="s">
        <v>252</v>
      </c>
      <c r="C52" s="343" t="s">
        <v>189</v>
      </c>
      <c r="D52" s="344"/>
      <c r="E52" s="323" t="s">
        <v>3</v>
      </c>
      <c r="F52" s="323">
        <v>1</v>
      </c>
    </row>
    <row r="53" spans="1:6">
      <c r="A53" s="334"/>
      <c r="B53" s="325" t="s">
        <v>8</v>
      </c>
      <c r="C53" s="325" t="s">
        <v>190</v>
      </c>
      <c r="D53" s="345"/>
      <c r="E53" s="340"/>
      <c r="F53" s="340"/>
    </row>
    <row r="54" spans="1:6">
      <c r="A54" s="334"/>
      <c r="B54" s="346" t="s">
        <v>253</v>
      </c>
      <c r="C54" s="347" t="s">
        <v>254</v>
      </c>
      <c r="D54" s="347"/>
      <c r="E54" s="340"/>
      <c r="F54" s="340"/>
    </row>
    <row r="55" spans="1:6">
      <c r="A55" s="334"/>
      <c r="B55" s="346" t="s">
        <v>243</v>
      </c>
      <c r="C55" s="347" t="s">
        <v>255</v>
      </c>
      <c r="D55" s="347"/>
      <c r="E55" s="340"/>
      <c r="F55" s="340"/>
    </row>
    <row r="56" spans="1:6">
      <c r="A56" s="334"/>
      <c r="B56" s="346" t="s">
        <v>256</v>
      </c>
      <c r="C56" s="348">
        <v>0.67361111111111116</v>
      </c>
      <c r="D56" s="348"/>
      <c r="E56" s="340"/>
      <c r="F56" s="340"/>
    </row>
    <row r="57" spans="1:6">
      <c r="A57" s="334"/>
      <c r="B57" s="346" t="s">
        <v>257</v>
      </c>
      <c r="C57" s="347" t="s">
        <v>258</v>
      </c>
      <c r="D57" s="347"/>
      <c r="E57" s="340"/>
      <c r="F57" s="340"/>
    </row>
    <row r="58" spans="1:6">
      <c r="A58" s="334"/>
      <c r="B58" s="346" t="s">
        <v>259</v>
      </c>
      <c r="C58" s="347" t="s">
        <v>260</v>
      </c>
      <c r="D58" s="347"/>
      <c r="E58" s="340"/>
      <c r="F58" s="340"/>
    </row>
    <row r="59" spans="1:6">
      <c r="A59" s="334"/>
      <c r="B59" s="346" t="s">
        <v>261</v>
      </c>
      <c r="C59" s="347" t="s">
        <v>262</v>
      </c>
      <c r="D59" s="347"/>
      <c r="E59" s="340"/>
      <c r="F59" s="340"/>
    </row>
    <row r="60" spans="1:6">
      <c r="A60" s="334"/>
      <c r="B60" s="346" t="s">
        <v>263</v>
      </c>
      <c r="C60" s="347" t="s">
        <v>264</v>
      </c>
      <c r="D60" s="347"/>
      <c r="E60" s="340"/>
      <c r="F60" s="340"/>
    </row>
    <row r="61" spans="1:6">
      <c r="A61" s="334"/>
      <c r="B61" s="346" t="s">
        <v>265</v>
      </c>
      <c r="C61" s="347" t="s">
        <v>266</v>
      </c>
      <c r="D61" s="347"/>
      <c r="E61" s="340"/>
      <c r="F61" s="340"/>
    </row>
    <row r="62" spans="1:6">
      <c r="A62" s="334"/>
      <c r="B62" s="346" t="s">
        <v>267</v>
      </c>
      <c r="C62" s="347" t="s">
        <v>268</v>
      </c>
      <c r="D62" s="347"/>
      <c r="E62" s="340"/>
      <c r="F62" s="340"/>
    </row>
    <row r="63" spans="1:6">
      <c r="A63" s="334"/>
      <c r="B63" s="349" t="s">
        <v>269</v>
      </c>
      <c r="C63" s="350"/>
      <c r="D63" s="350"/>
      <c r="E63" s="340"/>
      <c r="F63" s="340"/>
    </row>
    <row r="64" spans="1:6">
      <c r="A64" s="334"/>
      <c r="B64" s="346" t="s">
        <v>270</v>
      </c>
      <c r="C64" s="347">
        <v>1</v>
      </c>
      <c r="D64" s="347"/>
      <c r="E64" s="340"/>
      <c r="F64" s="340"/>
    </row>
    <row r="65" spans="1:6">
      <c r="A65" s="334"/>
      <c r="B65" s="346" t="s">
        <v>271</v>
      </c>
      <c r="C65" s="347">
        <v>1</v>
      </c>
      <c r="D65" s="347"/>
      <c r="E65" s="340"/>
      <c r="F65" s="340"/>
    </row>
    <row r="66" spans="1:6">
      <c r="A66" s="334"/>
      <c r="B66" s="346" t="s">
        <v>272</v>
      </c>
      <c r="C66" s="347">
        <v>1</v>
      </c>
      <c r="D66" s="347"/>
      <c r="E66" s="340"/>
      <c r="F66" s="340"/>
    </row>
    <row r="67" spans="1:6">
      <c r="A67" s="334"/>
      <c r="B67" s="346" t="s">
        <v>273</v>
      </c>
      <c r="C67" s="347">
        <v>1</v>
      </c>
      <c r="D67" s="347"/>
      <c r="E67" s="340"/>
      <c r="F67" s="340"/>
    </row>
    <row r="68" spans="1:6">
      <c r="A68" s="334"/>
      <c r="B68" s="346" t="s">
        <v>274</v>
      </c>
      <c r="C68" s="347" t="s">
        <v>275</v>
      </c>
      <c r="D68" s="347"/>
      <c r="E68" s="340"/>
      <c r="F68" s="340"/>
    </row>
    <row r="69" spans="1:6">
      <c r="A69" s="334"/>
      <c r="B69" s="346" t="s">
        <v>276</v>
      </c>
      <c r="C69" s="347" t="s">
        <v>277</v>
      </c>
      <c r="D69" s="347"/>
      <c r="E69" s="340"/>
      <c r="F69" s="340"/>
    </row>
    <row r="70" spans="1:6">
      <c r="A70" s="334"/>
      <c r="B70" s="346" t="s">
        <v>278</v>
      </c>
      <c r="C70" s="347" t="s">
        <v>279</v>
      </c>
      <c r="D70" s="347"/>
      <c r="E70" s="340"/>
      <c r="F70" s="340"/>
    </row>
    <row r="71" spans="1:6">
      <c r="A71" s="334"/>
      <c r="B71" s="346" t="s">
        <v>280</v>
      </c>
      <c r="C71" s="347" t="s">
        <v>281</v>
      </c>
      <c r="D71" s="347"/>
      <c r="E71" s="340"/>
      <c r="F71" s="340"/>
    </row>
    <row r="72" spans="1:6">
      <c r="A72" s="334"/>
      <c r="B72" s="346" t="s">
        <v>282</v>
      </c>
      <c r="C72" s="347" t="s">
        <v>283</v>
      </c>
      <c r="D72" s="347"/>
      <c r="E72" s="340"/>
      <c r="F72" s="340"/>
    </row>
    <row r="73" spans="1:6">
      <c r="A73" s="334"/>
      <c r="B73" s="346" t="s">
        <v>284</v>
      </c>
      <c r="C73" s="347" t="s">
        <v>285</v>
      </c>
      <c r="D73" s="328"/>
      <c r="E73" s="340"/>
      <c r="F73" s="340"/>
    </row>
    <row r="74" spans="1:6">
      <c r="A74" s="334"/>
      <c r="B74" s="346" t="s">
        <v>286</v>
      </c>
      <c r="C74" s="347" t="s">
        <v>287</v>
      </c>
      <c r="D74" s="328"/>
      <c r="E74" s="340"/>
      <c r="F74" s="340"/>
    </row>
    <row r="76" spans="1:6">
      <c r="A76" s="351" t="s">
        <v>288</v>
      </c>
      <c r="B76" s="352" t="s">
        <v>289</v>
      </c>
      <c r="C76" s="353" t="s">
        <v>189</v>
      </c>
      <c r="D76" s="354"/>
      <c r="E76" s="323" t="s">
        <v>3</v>
      </c>
      <c r="F76" s="323">
        <v>1</v>
      </c>
    </row>
    <row r="77" spans="1:6">
      <c r="A77" s="355"/>
      <c r="B77" s="356" t="s">
        <v>8</v>
      </c>
      <c r="C77" s="356" t="s">
        <v>190</v>
      </c>
      <c r="D77" s="357"/>
    </row>
    <row r="78" spans="1:6">
      <c r="A78" s="355"/>
      <c r="B78" s="358" t="s">
        <v>290</v>
      </c>
      <c r="C78" s="359" t="s">
        <v>291</v>
      </c>
      <c r="D78" s="360"/>
    </row>
    <row r="79" spans="1:6">
      <c r="A79" s="355"/>
      <c r="B79" s="358" t="s">
        <v>292</v>
      </c>
      <c r="C79" s="359" t="s">
        <v>293</v>
      </c>
      <c r="D79" s="360"/>
    </row>
    <row r="80" spans="1:6">
      <c r="A80" s="355"/>
      <c r="B80" s="358" t="s">
        <v>294</v>
      </c>
      <c r="C80" s="359" t="s">
        <v>295</v>
      </c>
      <c r="D80" s="360"/>
    </row>
    <row r="81" spans="1:6">
      <c r="A81" s="355"/>
      <c r="B81" s="358" t="s">
        <v>296</v>
      </c>
      <c r="C81" s="359" t="s">
        <v>297</v>
      </c>
      <c r="D81" s="360"/>
    </row>
    <row r="83" spans="1:6">
      <c r="A83" s="351" t="s">
        <v>298</v>
      </c>
      <c r="B83" s="352" t="s">
        <v>299</v>
      </c>
      <c r="C83" s="353" t="s">
        <v>189</v>
      </c>
      <c r="D83" s="354"/>
      <c r="E83" s="323" t="s">
        <v>3</v>
      </c>
      <c r="F83" s="323">
        <v>1</v>
      </c>
    </row>
    <row r="84" spans="1:6">
      <c r="A84" s="355"/>
      <c r="B84" s="325" t="s">
        <v>8</v>
      </c>
      <c r="C84" s="325" t="s">
        <v>190</v>
      </c>
      <c r="D84" s="357"/>
    </row>
    <row r="85" spans="1:6">
      <c r="A85" s="355"/>
      <c r="B85" s="361" t="s">
        <v>300</v>
      </c>
      <c r="C85" s="362" t="s">
        <v>301</v>
      </c>
      <c r="D85" s="360"/>
    </row>
    <row r="86" spans="1:6">
      <c r="A86" s="355"/>
      <c r="B86" s="361" t="s">
        <v>286</v>
      </c>
      <c r="C86" s="362" t="s">
        <v>302</v>
      </c>
      <c r="D86" s="360"/>
    </row>
    <row r="87" spans="1:6">
      <c r="A87" s="355"/>
      <c r="B87" s="361" t="s">
        <v>303</v>
      </c>
      <c r="C87" s="362" t="s">
        <v>304</v>
      </c>
      <c r="D87" s="360"/>
    </row>
    <row r="88" spans="1:6">
      <c r="A88" s="355"/>
      <c r="B88" s="361" t="s">
        <v>305</v>
      </c>
      <c r="C88" s="362">
        <v>1.1000000000000001</v>
      </c>
      <c r="D88" s="360"/>
    </row>
    <row r="89" spans="1:6">
      <c r="A89" s="355"/>
      <c r="B89" s="361" t="s">
        <v>306</v>
      </c>
      <c r="C89" s="362" t="s">
        <v>307</v>
      </c>
      <c r="D89" s="360"/>
    </row>
    <row r="90" spans="1:6">
      <c r="A90" s="355"/>
      <c r="B90" s="361" t="s">
        <v>308</v>
      </c>
      <c r="C90" s="362" t="s">
        <v>309</v>
      </c>
      <c r="D90" s="360"/>
    </row>
    <row r="91" spans="1:6">
      <c r="A91" s="355"/>
      <c r="B91" s="361" t="s">
        <v>310</v>
      </c>
      <c r="C91" s="362" t="s">
        <v>311</v>
      </c>
      <c r="D91" s="363"/>
    </row>
    <row r="93" spans="1:6">
      <c r="A93" s="329" t="s">
        <v>312</v>
      </c>
      <c r="B93" s="364" t="s">
        <v>313</v>
      </c>
      <c r="C93" s="343" t="s">
        <v>189</v>
      </c>
      <c r="D93" s="342"/>
      <c r="E93" s="323" t="s">
        <v>3</v>
      </c>
      <c r="F93" s="323">
        <v>1</v>
      </c>
    </row>
    <row r="94" spans="1:6">
      <c r="A94" s="365"/>
      <c r="B94" s="325" t="s">
        <v>8</v>
      </c>
      <c r="C94" s="325" t="s">
        <v>190</v>
      </c>
      <c r="D94" s="366"/>
      <c r="E94" s="340"/>
      <c r="F94" s="340"/>
    </row>
    <row r="95" spans="1:6">
      <c r="A95" s="365"/>
      <c r="B95" s="346" t="s">
        <v>310</v>
      </c>
      <c r="C95" s="328" t="s">
        <v>314</v>
      </c>
      <c r="D95" s="328"/>
      <c r="E95" s="340"/>
      <c r="F95" s="340"/>
    </row>
    <row r="96" spans="1:6">
      <c r="A96" s="365"/>
      <c r="B96" s="346" t="s">
        <v>315</v>
      </c>
      <c r="C96" s="328" t="s">
        <v>316</v>
      </c>
      <c r="D96" s="328"/>
      <c r="E96" s="340"/>
      <c r="F96" s="340"/>
    </row>
    <row r="97" spans="1:6">
      <c r="A97" s="365"/>
      <c r="B97" s="346" t="s">
        <v>317</v>
      </c>
      <c r="C97" s="328" t="s">
        <v>318</v>
      </c>
      <c r="D97" s="328"/>
      <c r="E97" s="340"/>
      <c r="F97" s="340"/>
    </row>
    <row r="98" spans="1:6">
      <c r="A98" s="365"/>
      <c r="B98" s="346" t="s">
        <v>300</v>
      </c>
      <c r="C98" s="328" t="s">
        <v>319</v>
      </c>
      <c r="D98" s="328"/>
      <c r="E98" s="340"/>
      <c r="F98" s="340"/>
    </row>
    <row r="99" spans="1:6">
      <c r="A99" s="365"/>
      <c r="B99" s="346" t="s">
        <v>286</v>
      </c>
      <c r="C99" s="328" t="s">
        <v>320</v>
      </c>
      <c r="D99" s="328"/>
      <c r="E99" s="340"/>
      <c r="F99" s="340"/>
    </row>
    <row r="101" spans="1:6">
      <c r="A101" s="329" t="s">
        <v>321</v>
      </c>
      <c r="B101" s="342" t="s">
        <v>322</v>
      </c>
      <c r="C101" s="343" t="s">
        <v>189</v>
      </c>
      <c r="D101" s="302"/>
      <c r="E101" s="323" t="s">
        <v>3</v>
      </c>
      <c r="F101" s="323">
        <v>2</v>
      </c>
    </row>
    <row r="102" spans="1:6">
      <c r="A102" s="365"/>
      <c r="B102" s="325" t="s">
        <v>8</v>
      </c>
      <c r="C102" s="325" t="s">
        <v>190</v>
      </c>
      <c r="D102" s="366"/>
      <c r="E102" s="340"/>
      <c r="F102" s="340"/>
    </row>
    <row r="103" spans="1:6">
      <c r="A103" s="365"/>
      <c r="B103" s="346" t="s">
        <v>310</v>
      </c>
      <c r="C103" s="328" t="s">
        <v>323</v>
      </c>
      <c r="D103" s="328"/>
      <c r="E103" s="340"/>
      <c r="F103" s="340"/>
    </row>
    <row r="104" spans="1:6">
      <c r="A104" s="365"/>
      <c r="B104" s="346" t="s">
        <v>324</v>
      </c>
      <c r="C104" s="328" t="s">
        <v>325</v>
      </c>
      <c r="D104" s="328"/>
      <c r="E104" s="340"/>
      <c r="F104" s="340"/>
    </row>
    <row r="105" spans="1:6">
      <c r="A105" s="365"/>
      <c r="B105" s="346" t="s">
        <v>326</v>
      </c>
      <c r="C105" s="328" t="s">
        <v>327</v>
      </c>
      <c r="D105" s="328"/>
      <c r="E105" s="340"/>
      <c r="F105" s="340"/>
    </row>
    <row r="106" spans="1:6">
      <c r="A106" s="365"/>
      <c r="B106" s="346" t="s">
        <v>328</v>
      </c>
      <c r="C106" s="328" t="s">
        <v>329</v>
      </c>
      <c r="D106" s="328"/>
      <c r="E106" s="340"/>
      <c r="F106" s="340"/>
    </row>
    <row r="107" spans="1:6">
      <c r="A107" s="365"/>
      <c r="B107" s="346" t="s">
        <v>330</v>
      </c>
      <c r="C107" s="328" t="s">
        <v>331</v>
      </c>
      <c r="D107" s="328"/>
      <c r="E107" s="340"/>
      <c r="F107" s="340"/>
    </row>
    <row r="108" spans="1:6">
      <c r="A108" s="365"/>
      <c r="B108" s="346" t="s">
        <v>332</v>
      </c>
      <c r="C108" s="328" t="s">
        <v>333</v>
      </c>
      <c r="D108" s="328"/>
      <c r="E108" s="340"/>
      <c r="F108" s="340"/>
    </row>
    <row r="109" spans="1:6">
      <c r="A109" s="365"/>
      <c r="B109" s="346" t="s">
        <v>334</v>
      </c>
      <c r="C109" s="328" t="s">
        <v>335</v>
      </c>
      <c r="D109" s="328"/>
      <c r="E109" s="340"/>
      <c r="F109" s="340"/>
    </row>
    <row r="110" spans="1:6">
      <c r="A110" s="365"/>
      <c r="B110" s="346" t="s">
        <v>336</v>
      </c>
      <c r="C110" s="328" t="s">
        <v>337</v>
      </c>
      <c r="D110" s="328"/>
      <c r="E110" s="340"/>
      <c r="F110" s="340"/>
    </row>
    <row r="111" spans="1:6">
      <c r="A111" s="365"/>
      <c r="B111" s="346" t="s">
        <v>338</v>
      </c>
      <c r="C111" s="328" t="s">
        <v>339</v>
      </c>
      <c r="D111" s="328"/>
      <c r="E111" s="340"/>
      <c r="F111" s="340"/>
    </row>
    <row r="112" spans="1:6">
      <c r="A112" s="365"/>
      <c r="B112" s="346" t="s">
        <v>340</v>
      </c>
      <c r="C112" s="328" t="s">
        <v>341</v>
      </c>
      <c r="D112" s="328"/>
      <c r="E112" s="340"/>
      <c r="F112" s="340"/>
    </row>
    <row r="113" spans="1:6">
      <c r="A113" s="365"/>
      <c r="B113" s="346" t="s">
        <v>342</v>
      </c>
      <c r="C113" s="328" t="s">
        <v>343</v>
      </c>
      <c r="D113" s="328"/>
      <c r="E113" s="340"/>
      <c r="F113" s="340"/>
    </row>
    <row r="114" spans="1:6">
      <c r="A114" s="365"/>
      <c r="B114" s="346" t="s">
        <v>344</v>
      </c>
      <c r="C114" s="328" t="s">
        <v>345</v>
      </c>
      <c r="D114" s="328"/>
      <c r="E114" s="340"/>
      <c r="F114" s="340"/>
    </row>
    <row r="115" spans="1:6" ht="26">
      <c r="A115" s="365"/>
      <c r="B115" s="346" t="s">
        <v>346</v>
      </c>
      <c r="C115" s="328" t="s">
        <v>347</v>
      </c>
      <c r="D115" s="328"/>
      <c r="E115" s="340"/>
      <c r="F115" s="340"/>
    </row>
    <row r="116" spans="1:6">
      <c r="A116" s="149"/>
      <c r="B116" s="149"/>
      <c r="C116" s="149"/>
      <c r="D116" s="149"/>
      <c r="E116" s="149"/>
      <c r="F116" s="149"/>
    </row>
    <row r="117" spans="1:6">
      <c r="A117" s="367" t="s">
        <v>348</v>
      </c>
      <c r="B117" s="368" t="s">
        <v>349</v>
      </c>
      <c r="C117" s="369" t="s">
        <v>189</v>
      </c>
      <c r="D117" s="370"/>
      <c r="E117" s="323" t="s">
        <v>3</v>
      </c>
      <c r="F117" s="323">
        <v>1</v>
      </c>
    </row>
    <row r="118" spans="1:6">
      <c r="A118" s="371"/>
      <c r="B118" s="325" t="s">
        <v>8</v>
      </c>
      <c r="C118" s="325" t="s">
        <v>190</v>
      </c>
      <c r="D118" s="339"/>
      <c r="E118" s="328"/>
      <c r="F118" s="328"/>
    </row>
    <row r="119" spans="1:6">
      <c r="A119" s="371"/>
      <c r="B119" s="326" t="s">
        <v>350</v>
      </c>
      <c r="C119" s="347">
        <v>4</v>
      </c>
      <c r="D119" s="328"/>
      <c r="E119" s="328"/>
      <c r="F119" s="328"/>
    </row>
    <row r="120" spans="1:6">
      <c r="A120" s="371"/>
      <c r="B120" s="326" t="s">
        <v>351</v>
      </c>
      <c r="C120" s="347" t="s">
        <v>352</v>
      </c>
      <c r="D120" s="347"/>
      <c r="E120" s="328"/>
      <c r="F120" s="328"/>
    </row>
    <row r="121" spans="1:6">
      <c r="A121" s="371"/>
      <c r="B121" s="326" t="s">
        <v>353</v>
      </c>
      <c r="C121" s="347" t="s">
        <v>354</v>
      </c>
      <c r="D121" s="347"/>
      <c r="E121" s="328"/>
      <c r="F121" s="328"/>
    </row>
    <row r="122" spans="1:6">
      <c r="A122" s="371"/>
      <c r="B122" s="326" t="s">
        <v>355</v>
      </c>
      <c r="C122" s="347" t="s">
        <v>356</v>
      </c>
      <c r="D122" s="347"/>
      <c r="E122" s="328"/>
      <c r="F122" s="328"/>
    </row>
    <row r="123" spans="1:6">
      <c r="A123" s="371"/>
      <c r="B123" s="326" t="s">
        <v>357</v>
      </c>
      <c r="C123" s="347" t="s">
        <v>358</v>
      </c>
      <c r="D123" s="347"/>
      <c r="E123" s="328"/>
      <c r="F123" s="328"/>
    </row>
    <row r="124" spans="1:6">
      <c r="A124" s="371"/>
      <c r="B124" s="326"/>
      <c r="C124" s="347" t="s">
        <v>359</v>
      </c>
      <c r="D124" s="347"/>
      <c r="E124" s="328"/>
      <c r="F124" s="328"/>
    </row>
    <row r="125" spans="1:6">
      <c r="A125" s="371"/>
      <c r="B125" s="326" t="s">
        <v>338</v>
      </c>
      <c r="C125" s="347" t="s">
        <v>360</v>
      </c>
      <c r="D125" s="347"/>
      <c r="E125" s="328"/>
      <c r="F125" s="328"/>
    </row>
    <row r="126" spans="1:6">
      <c r="A126" s="371"/>
      <c r="B126" s="326" t="s">
        <v>361</v>
      </c>
      <c r="C126" s="347" t="s">
        <v>362</v>
      </c>
      <c r="D126" s="347"/>
      <c r="E126" s="328"/>
      <c r="F126" s="328"/>
    </row>
    <row r="127" spans="1:6" ht="26">
      <c r="A127" s="371"/>
      <c r="B127" s="326" t="s">
        <v>363</v>
      </c>
      <c r="C127" s="347" t="s">
        <v>364</v>
      </c>
      <c r="D127" s="347"/>
      <c r="E127" s="328"/>
      <c r="F127" s="328"/>
    </row>
    <row r="128" spans="1:6">
      <c r="A128" s="371"/>
      <c r="B128" s="326" t="s">
        <v>365</v>
      </c>
      <c r="C128" s="347" t="s">
        <v>366</v>
      </c>
      <c r="D128" s="347"/>
      <c r="E128" s="328"/>
      <c r="F128" s="328"/>
    </row>
    <row r="129" spans="1:6">
      <c r="A129" s="371"/>
      <c r="B129" s="326" t="s">
        <v>367</v>
      </c>
      <c r="C129" s="347" t="s">
        <v>366</v>
      </c>
      <c r="D129" s="347"/>
      <c r="E129" s="328"/>
      <c r="F129" s="328"/>
    </row>
    <row r="130" spans="1:6">
      <c r="A130" s="371"/>
      <c r="B130" s="326" t="s">
        <v>286</v>
      </c>
      <c r="C130" s="347" t="s">
        <v>368</v>
      </c>
      <c r="D130" s="339"/>
      <c r="E130" s="328"/>
      <c r="F130" s="328"/>
    </row>
    <row r="131" spans="1:6">
      <c r="A131" s="371"/>
      <c r="B131" s="326" t="s">
        <v>369</v>
      </c>
      <c r="C131" s="347" t="s">
        <v>370</v>
      </c>
      <c r="D131" s="347"/>
      <c r="E131" s="328"/>
      <c r="F131" s="328"/>
    </row>
    <row r="132" spans="1:6">
      <c r="A132" s="371"/>
      <c r="B132" s="326" t="s">
        <v>346</v>
      </c>
      <c r="C132" s="347" t="s">
        <v>371</v>
      </c>
      <c r="D132" s="347"/>
      <c r="E132" s="328"/>
      <c r="F132" s="328"/>
    </row>
    <row r="133" spans="1:6">
      <c r="A133" s="371"/>
      <c r="B133" s="326" t="s">
        <v>372</v>
      </c>
      <c r="C133" s="347" t="s">
        <v>373</v>
      </c>
      <c r="D133" s="347"/>
      <c r="E133" s="328"/>
      <c r="F133" s="328"/>
    </row>
    <row r="134" spans="1:6">
      <c r="A134" s="371"/>
      <c r="B134" s="372" t="s">
        <v>374</v>
      </c>
      <c r="C134" s="373" t="s">
        <v>375</v>
      </c>
      <c r="D134" s="373"/>
      <c r="E134" s="328"/>
      <c r="F134" s="328"/>
    </row>
    <row r="135" spans="1:6">
      <c r="A135" s="149"/>
      <c r="B135" s="149"/>
      <c r="C135" s="149"/>
      <c r="D135" s="149"/>
      <c r="E135" s="149"/>
      <c r="F135" s="149"/>
    </row>
    <row r="136" spans="1:6">
      <c r="A136" s="329" t="s">
        <v>376</v>
      </c>
      <c r="B136" s="342" t="s">
        <v>377</v>
      </c>
      <c r="C136" s="343" t="s">
        <v>189</v>
      </c>
      <c r="D136" s="374"/>
      <c r="E136" s="323" t="s">
        <v>3</v>
      </c>
      <c r="F136" s="323">
        <v>1</v>
      </c>
    </row>
    <row r="137" spans="1:6">
      <c r="A137" s="324"/>
      <c r="B137" s="325" t="s">
        <v>8</v>
      </c>
      <c r="C137" s="325" t="s">
        <v>190</v>
      </c>
      <c r="D137" s="324"/>
      <c r="E137" s="324"/>
      <c r="F137" s="324"/>
    </row>
    <row r="138" spans="1:6">
      <c r="A138" s="324"/>
      <c r="B138" s="328" t="s">
        <v>310</v>
      </c>
      <c r="C138" s="328" t="s">
        <v>378</v>
      </c>
      <c r="D138" s="328"/>
      <c r="E138" s="324"/>
      <c r="F138" s="324"/>
    </row>
    <row r="139" spans="1:6">
      <c r="A139" s="324"/>
      <c r="B139" s="328" t="s">
        <v>379</v>
      </c>
      <c r="C139" s="328">
        <v>4</v>
      </c>
      <c r="D139" s="328"/>
      <c r="E139" s="324"/>
      <c r="F139" s="324"/>
    </row>
    <row r="140" spans="1:6">
      <c r="A140" s="324"/>
      <c r="B140" s="328" t="s">
        <v>380</v>
      </c>
      <c r="C140" s="328" t="s">
        <v>381</v>
      </c>
      <c r="D140" s="328"/>
      <c r="E140" s="324"/>
      <c r="F140" s="324"/>
    </row>
    <row r="141" spans="1:6">
      <c r="A141" s="324"/>
      <c r="B141" s="340" t="s">
        <v>382</v>
      </c>
      <c r="C141" s="340" t="s">
        <v>383</v>
      </c>
      <c r="D141" s="340"/>
      <c r="E141" s="324"/>
      <c r="F141" s="324"/>
    </row>
    <row r="142" spans="1:6">
      <c r="A142" s="324"/>
      <c r="B142" s="340" t="s">
        <v>384</v>
      </c>
      <c r="C142" s="340" t="s">
        <v>385</v>
      </c>
      <c r="D142" s="324"/>
      <c r="E142" s="324"/>
      <c r="F142" s="324"/>
    </row>
    <row r="143" spans="1:6">
      <c r="A143" s="324"/>
      <c r="B143" s="340" t="s">
        <v>386</v>
      </c>
      <c r="C143" s="340" t="s">
        <v>387</v>
      </c>
      <c r="D143" s="340"/>
      <c r="E143" s="324"/>
      <c r="F143" s="324"/>
    </row>
    <row r="144" spans="1:6">
      <c r="A144" s="324"/>
      <c r="B144" s="340" t="s">
        <v>388</v>
      </c>
      <c r="C144" s="340">
        <v>32</v>
      </c>
      <c r="D144" s="340"/>
      <c r="E144" s="324"/>
      <c r="F144" s="324"/>
    </row>
    <row r="145" spans="1:6">
      <c r="A145" s="324"/>
      <c r="B145" s="340" t="s">
        <v>389</v>
      </c>
      <c r="C145" s="340" t="s">
        <v>390</v>
      </c>
      <c r="D145" s="340"/>
      <c r="E145" s="324"/>
      <c r="F145" s="324"/>
    </row>
    <row r="146" spans="1:6">
      <c r="A146" s="324"/>
      <c r="B146" s="340" t="s">
        <v>391</v>
      </c>
      <c r="C146" s="340" t="s">
        <v>392</v>
      </c>
      <c r="D146" s="324"/>
      <c r="E146" s="324"/>
      <c r="F146" s="324"/>
    </row>
    <row r="147" spans="1:6">
      <c r="A147" s="324"/>
      <c r="B147" s="340" t="s">
        <v>249</v>
      </c>
      <c r="C147" s="340" t="s">
        <v>393</v>
      </c>
      <c r="D147" s="340"/>
      <c r="E147" s="324"/>
      <c r="F147" s="324"/>
    </row>
    <row r="149" spans="1:6">
      <c r="A149" s="351">
        <v>8</v>
      </c>
      <c r="B149" s="375" t="s">
        <v>394</v>
      </c>
      <c r="C149" s="353" t="s">
        <v>189</v>
      </c>
      <c r="D149" s="376"/>
      <c r="E149" s="377" t="s">
        <v>3</v>
      </c>
      <c r="F149" s="377">
        <v>4</v>
      </c>
    </row>
    <row r="150" spans="1:6">
      <c r="A150" s="378"/>
      <c r="B150" s="379" t="s">
        <v>8</v>
      </c>
      <c r="C150" s="379" t="s">
        <v>190</v>
      </c>
      <c r="D150" s="380"/>
      <c r="E150" s="381"/>
      <c r="F150" s="381"/>
    </row>
    <row r="151" spans="1:6">
      <c r="A151" s="378"/>
      <c r="B151" s="382" t="s">
        <v>310</v>
      </c>
      <c r="C151" s="383" t="s">
        <v>395</v>
      </c>
      <c r="D151" s="383"/>
      <c r="E151" s="381"/>
      <c r="F151" s="381"/>
    </row>
    <row r="152" spans="1:6">
      <c r="A152" s="378"/>
      <c r="B152" s="382" t="s">
        <v>324</v>
      </c>
      <c r="C152" s="383" t="s">
        <v>396</v>
      </c>
      <c r="D152" s="383"/>
      <c r="E152" s="381"/>
      <c r="F152" s="381"/>
    </row>
    <row r="153" spans="1:6">
      <c r="A153" s="378"/>
      <c r="B153" s="382" t="s">
        <v>326</v>
      </c>
      <c r="C153" s="383" t="s">
        <v>397</v>
      </c>
      <c r="D153" s="383"/>
      <c r="E153" s="381"/>
      <c r="F153" s="381"/>
    </row>
    <row r="154" spans="1:6">
      <c r="A154" s="378"/>
      <c r="B154" s="382" t="s">
        <v>328</v>
      </c>
      <c r="C154" s="383" t="s">
        <v>329</v>
      </c>
      <c r="D154" s="383"/>
      <c r="E154" s="381"/>
      <c r="F154" s="381"/>
    </row>
    <row r="155" spans="1:6">
      <c r="A155" s="378"/>
      <c r="B155" s="382" t="s">
        <v>334</v>
      </c>
      <c r="C155" s="383" t="s">
        <v>398</v>
      </c>
      <c r="D155" s="383"/>
      <c r="E155" s="381"/>
      <c r="F155" s="381"/>
    </row>
    <row r="156" spans="1:6">
      <c r="A156" s="378"/>
      <c r="B156" s="382" t="s">
        <v>336</v>
      </c>
      <c r="C156" s="383" t="s">
        <v>399</v>
      </c>
      <c r="D156" s="383"/>
      <c r="E156" s="381"/>
      <c r="F156" s="381"/>
    </row>
    <row r="157" spans="1:6">
      <c r="A157" s="378"/>
      <c r="B157" s="382" t="s">
        <v>338</v>
      </c>
      <c r="C157" s="383" t="s">
        <v>400</v>
      </c>
      <c r="D157" s="383"/>
      <c r="E157" s="381"/>
      <c r="F157" s="381"/>
    </row>
    <row r="158" spans="1:6">
      <c r="A158" s="378"/>
      <c r="B158" s="382" t="s">
        <v>340</v>
      </c>
      <c r="C158" s="383" t="s">
        <v>341</v>
      </c>
      <c r="D158" s="383"/>
      <c r="E158" s="381"/>
      <c r="F158" s="381"/>
    </row>
    <row r="159" spans="1:6">
      <c r="A159" s="378"/>
      <c r="B159" s="382" t="s">
        <v>401</v>
      </c>
      <c r="C159" s="383" t="s">
        <v>402</v>
      </c>
      <c r="D159" s="380"/>
      <c r="E159" s="381"/>
      <c r="F159" s="381"/>
    </row>
    <row r="160" spans="1:6">
      <c r="A160" s="378"/>
      <c r="B160" s="382" t="s">
        <v>286</v>
      </c>
      <c r="C160" s="383" t="s">
        <v>403</v>
      </c>
      <c r="D160" s="380"/>
      <c r="E160" s="381"/>
      <c r="F160" s="381"/>
    </row>
    <row r="161" spans="1:6">
      <c r="A161" s="378"/>
      <c r="B161" s="382" t="s">
        <v>342</v>
      </c>
      <c r="C161" s="383" t="s">
        <v>343</v>
      </c>
      <c r="D161" s="383"/>
      <c r="E161" s="381"/>
      <c r="F161" s="381"/>
    </row>
    <row r="162" spans="1:6" ht="26">
      <c r="A162" s="378"/>
      <c r="B162" s="382" t="s">
        <v>346</v>
      </c>
      <c r="C162" s="383" t="s">
        <v>404</v>
      </c>
      <c r="D162" s="383"/>
      <c r="E162" s="381"/>
      <c r="F162" s="381"/>
    </row>
    <row r="164" spans="1:6">
      <c r="A164" s="329" t="s">
        <v>405</v>
      </c>
      <c r="B164" s="342" t="s">
        <v>406</v>
      </c>
      <c r="C164" s="323" t="s">
        <v>189</v>
      </c>
      <c r="D164" s="302"/>
      <c r="E164" s="323" t="s">
        <v>3</v>
      </c>
      <c r="F164" s="323">
        <v>1</v>
      </c>
    </row>
    <row r="165" spans="1:6">
      <c r="A165" s="365"/>
      <c r="B165" s="325" t="s">
        <v>8</v>
      </c>
      <c r="C165" s="325" t="s">
        <v>190</v>
      </c>
      <c r="D165" s="366"/>
      <c r="E165" s="384"/>
      <c r="F165" s="384"/>
    </row>
    <row r="166" spans="1:6">
      <c r="A166" s="365"/>
      <c r="B166" s="326" t="s">
        <v>407</v>
      </c>
      <c r="C166" s="347" t="s">
        <v>408</v>
      </c>
      <c r="D166" s="347"/>
      <c r="E166" s="384"/>
      <c r="F166" s="384"/>
    </row>
    <row r="167" spans="1:6">
      <c r="A167" s="365"/>
      <c r="B167" s="326" t="s">
        <v>409</v>
      </c>
      <c r="C167" s="347" t="s">
        <v>410</v>
      </c>
      <c r="D167" s="347"/>
      <c r="E167" s="384"/>
      <c r="F167" s="384"/>
    </row>
    <row r="168" spans="1:6">
      <c r="A168" s="365"/>
      <c r="B168" s="326"/>
      <c r="C168" s="347" t="s">
        <v>411</v>
      </c>
      <c r="D168" s="347"/>
      <c r="E168" s="384"/>
      <c r="F168" s="384"/>
    </row>
    <row r="169" spans="1:6">
      <c r="A169" s="365"/>
      <c r="B169" s="326"/>
      <c r="C169" s="347" t="s">
        <v>412</v>
      </c>
      <c r="D169" s="347"/>
      <c r="E169" s="384"/>
      <c r="F169" s="384"/>
    </row>
    <row r="170" spans="1:6">
      <c r="A170" s="365"/>
      <c r="B170" s="326"/>
      <c r="C170" s="347" t="s">
        <v>413</v>
      </c>
      <c r="D170" s="347"/>
      <c r="E170" s="384"/>
      <c r="F170" s="384"/>
    </row>
    <row r="171" spans="1:6">
      <c r="A171" s="365"/>
      <c r="B171" s="326"/>
      <c r="C171" s="347" t="s">
        <v>414</v>
      </c>
      <c r="D171" s="347"/>
      <c r="E171" s="384"/>
      <c r="F171" s="384"/>
    </row>
    <row r="172" spans="1:6">
      <c r="A172" s="365"/>
      <c r="B172" s="326"/>
      <c r="C172" s="347" t="s">
        <v>415</v>
      </c>
      <c r="D172" s="347"/>
      <c r="E172" s="384"/>
      <c r="F172" s="384"/>
    </row>
    <row r="173" spans="1:6">
      <c r="A173" s="365"/>
      <c r="B173" s="326"/>
      <c r="C173" s="347" t="s">
        <v>416</v>
      </c>
      <c r="D173" s="347"/>
      <c r="E173" s="384"/>
      <c r="F173" s="384"/>
    </row>
    <row r="174" spans="1:6">
      <c r="A174" s="365"/>
      <c r="B174" s="326" t="s">
        <v>243</v>
      </c>
      <c r="C174" s="347" t="s">
        <v>417</v>
      </c>
      <c r="D174" s="347"/>
      <c r="E174" s="384"/>
      <c r="F174" s="384"/>
    </row>
    <row r="175" spans="1:6">
      <c r="A175" s="365"/>
      <c r="B175" s="326" t="s">
        <v>418</v>
      </c>
      <c r="C175" s="347" t="s">
        <v>419</v>
      </c>
      <c r="D175" s="347"/>
      <c r="E175" s="384"/>
      <c r="F175" s="384"/>
    </row>
    <row r="176" spans="1:6">
      <c r="A176" s="365"/>
      <c r="B176" s="326" t="s">
        <v>420</v>
      </c>
      <c r="C176" s="347" t="s">
        <v>421</v>
      </c>
      <c r="D176" s="347"/>
      <c r="E176" s="384"/>
      <c r="F176" s="384"/>
    </row>
    <row r="177" spans="1:6">
      <c r="A177" s="365"/>
      <c r="B177" s="326" t="s">
        <v>422</v>
      </c>
      <c r="C177" s="347" t="s">
        <v>224</v>
      </c>
      <c r="D177" s="347"/>
      <c r="E177" s="384"/>
      <c r="F177" s="384"/>
    </row>
    <row r="178" spans="1:6">
      <c r="A178" s="365"/>
      <c r="B178" s="326" t="s">
        <v>372</v>
      </c>
      <c r="C178" s="385" t="s">
        <v>423</v>
      </c>
      <c r="D178" s="385"/>
      <c r="E178" s="384"/>
      <c r="F178" s="384"/>
    </row>
    <row r="179" spans="1:6">
      <c r="A179" s="365"/>
      <c r="B179" s="326" t="s">
        <v>424</v>
      </c>
      <c r="C179" s="347">
        <v>1</v>
      </c>
      <c r="D179" s="347"/>
      <c r="E179" s="384"/>
      <c r="F179" s="384"/>
    </row>
    <row r="180" spans="1:6">
      <c r="A180" s="365"/>
      <c r="B180" s="326" t="s">
        <v>425</v>
      </c>
      <c r="C180" s="347" t="s">
        <v>426</v>
      </c>
      <c r="D180" s="347"/>
      <c r="E180" s="384"/>
      <c r="F180" s="384"/>
    </row>
    <row r="181" spans="1:6">
      <c r="A181" s="365"/>
      <c r="B181" s="326" t="s">
        <v>427</v>
      </c>
      <c r="C181" s="347">
        <v>1</v>
      </c>
      <c r="D181" s="347"/>
      <c r="E181" s="384"/>
      <c r="F181" s="384"/>
    </row>
    <row r="182" spans="1:6">
      <c r="A182" s="365"/>
      <c r="B182" s="326" t="s">
        <v>428</v>
      </c>
      <c r="C182" s="347" t="s">
        <v>429</v>
      </c>
      <c r="D182" s="347"/>
      <c r="E182" s="384"/>
      <c r="F182" s="384"/>
    </row>
    <row r="183" spans="1:6">
      <c r="A183" s="365"/>
      <c r="B183" s="326" t="s">
        <v>280</v>
      </c>
      <c r="C183" s="347" t="s">
        <v>430</v>
      </c>
      <c r="D183" s="347"/>
      <c r="E183" s="384"/>
      <c r="F183" s="384"/>
    </row>
    <row r="184" spans="1:6">
      <c r="A184" s="365"/>
      <c r="B184" s="326" t="s">
        <v>284</v>
      </c>
      <c r="C184" s="366" t="s">
        <v>431</v>
      </c>
      <c r="D184" s="366"/>
      <c r="E184" s="384"/>
      <c r="F184" s="384"/>
    </row>
    <row r="185" spans="1:6">
      <c r="A185" s="365"/>
      <c r="B185" s="326" t="s">
        <v>432</v>
      </c>
      <c r="C185" s="347" t="s">
        <v>433</v>
      </c>
      <c r="D185" s="347"/>
      <c r="E185" s="384"/>
      <c r="F185" s="384"/>
    </row>
    <row r="187" spans="1:6">
      <c r="A187" s="351" t="s">
        <v>434</v>
      </c>
      <c r="B187" s="386" t="s">
        <v>435</v>
      </c>
      <c r="C187" s="353" t="s">
        <v>189</v>
      </c>
      <c r="D187" s="376"/>
      <c r="E187" s="377" t="s">
        <v>3</v>
      </c>
      <c r="F187" s="377">
        <v>1</v>
      </c>
    </row>
    <row r="188" spans="1:6">
      <c r="A188" s="355"/>
      <c r="B188" s="379" t="s">
        <v>8</v>
      </c>
      <c r="C188" s="379" t="s">
        <v>190</v>
      </c>
      <c r="D188" s="357"/>
      <c r="E188" s="387"/>
      <c r="F188" s="387"/>
    </row>
    <row r="189" spans="1:6">
      <c r="A189" s="355"/>
      <c r="B189" s="388" t="s">
        <v>436</v>
      </c>
      <c r="C189" s="389" t="s">
        <v>437</v>
      </c>
      <c r="D189" s="389"/>
      <c r="E189" s="387"/>
      <c r="F189" s="387"/>
    </row>
    <row r="190" spans="1:6">
      <c r="A190" s="355"/>
      <c r="B190" s="388" t="s">
        <v>438</v>
      </c>
      <c r="C190" s="389" t="s">
        <v>439</v>
      </c>
      <c r="D190" s="389"/>
      <c r="E190" s="387"/>
      <c r="F190" s="387"/>
    </row>
    <row r="191" spans="1:6">
      <c r="A191" s="355"/>
      <c r="B191" s="388"/>
      <c r="C191" s="389" t="s">
        <v>440</v>
      </c>
      <c r="D191" s="389"/>
      <c r="E191" s="387"/>
      <c r="F191" s="387"/>
    </row>
    <row r="192" spans="1:6">
      <c r="A192" s="355"/>
      <c r="B192" s="388" t="s">
        <v>441</v>
      </c>
      <c r="C192" s="389" t="s">
        <v>442</v>
      </c>
      <c r="D192" s="389"/>
      <c r="E192" s="387"/>
      <c r="F192" s="387"/>
    </row>
    <row r="193" spans="1:6">
      <c r="A193" s="355"/>
      <c r="B193" s="388"/>
      <c r="C193" s="389" t="s">
        <v>443</v>
      </c>
      <c r="D193" s="389"/>
      <c r="E193" s="387"/>
      <c r="F193" s="387"/>
    </row>
    <row r="194" spans="1:6" ht="15" thickBot="1">
      <c r="A194" s="355"/>
      <c r="B194" s="388"/>
      <c r="C194" s="389"/>
      <c r="D194" s="389"/>
      <c r="E194" s="387"/>
      <c r="F194" s="387"/>
    </row>
    <row r="195" spans="1:6" ht="15.5" thickTop="1" thickBot="1">
      <c r="A195" s="443"/>
      <c r="B195" s="444" t="s">
        <v>124</v>
      </c>
      <c r="C195" s="445"/>
      <c r="D195" s="445"/>
      <c r="E195" s="446"/>
      <c r="F195" s="446"/>
    </row>
    <row r="196" spans="1:6" ht="15" thickTop="1">
      <c r="A196" s="341" t="s">
        <v>251</v>
      </c>
      <c r="B196" s="342" t="s">
        <v>252</v>
      </c>
      <c r="C196" s="343" t="s">
        <v>189</v>
      </c>
      <c r="D196" s="344"/>
      <c r="E196" s="323" t="s">
        <v>3</v>
      </c>
      <c r="F196" s="323">
        <v>1</v>
      </c>
    </row>
    <row r="197" spans="1:6">
      <c r="A197" s="334"/>
      <c r="B197" s="325" t="s">
        <v>8</v>
      </c>
      <c r="C197" s="325" t="s">
        <v>190</v>
      </c>
      <c r="D197" s="345"/>
      <c r="E197" s="340"/>
      <c r="F197" s="340"/>
    </row>
    <row r="198" spans="1:6">
      <c r="A198" s="334"/>
      <c r="B198" s="346" t="s">
        <v>253</v>
      </c>
      <c r="C198" s="347" t="s">
        <v>254</v>
      </c>
      <c r="D198" s="347"/>
      <c r="E198" s="340"/>
      <c r="F198" s="340"/>
    </row>
    <row r="199" spans="1:6">
      <c r="A199" s="334"/>
      <c r="B199" s="346" t="s">
        <v>243</v>
      </c>
      <c r="C199" s="347" t="s">
        <v>255</v>
      </c>
      <c r="D199" s="347"/>
      <c r="E199" s="340"/>
      <c r="F199" s="340"/>
    </row>
    <row r="200" spans="1:6">
      <c r="A200" s="334"/>
      <c r="B200" s="346" t="s">
        <v>256</v>
      </c>
      <c r="C200" s="348">
        <v>0.67361111111111116</v>
      </c>
      <c r="D200" s="348"/>
      <c r="E200" s="340"/>
      <c r="F200" s="340"/>
    </row>
    <row r="201" spans="1:6">
      <c r="A201" s="334"/>
      <c r="B201" s="346" t="s">
        <v>257</v>
      </c>
      <c r="C201" s="347" t="s">
        <v>258</v>
      </c>
      <c r="D201" s="347"/>
      <c r="E201" s="340"/>
      <c r="F201" s="340"/>
    </row>
    <row r="202" spans="1:6">
      <c r="A202" s="334"/>
      <c r="B202" s="346" t="s">
        <v>259</v>
      </c>
      <c r="C202" s="347" t="s">
        <v>260</v>
      </c>
      <c r="D202" s="347"/>
      <c r="E202" s="340"/>
      <c r="F202" s="340"/>
    </row>
    <row r="203" spans="1:6">
      <c r="A203" s="334"/>
      <c r="B203" s="346" t="s">
        <v>261</v>
      </c>
      <c r="C203" s="347" t="s">
        <v>262</v>
      </c>
      <c r="D203" s="347"/>
      <c r="E203" s="340"/>
      <c r="F203" s="340"/>
    </row>
    <row r="204" spans="1:6">
      <c r="A204" s="334"/>
      <c r="B204" s="346" t="s">
        <v>263</v>
      </c>
      <c r="C204" s="347" t="s">
        <v>264</v>
      </c>
      <c r="D204" s="347"/>
      <c r="E204" s="340"/>
      <c r="F204" s="340"/>
    </row>
    <row r="205" spans="1:6">
      <c r="A205" s="334"/>
      <c r="B205" s="346" t="s">
        <v>265</v>
      </c>
      <c r="C205" s="347" t="s">
        <v>266</v>
      </c>
      <c r="D205" s="347"/>
      <c r="E205" s="340"/>
      <c r="F205" s="340"/>
    </row>
    <row r="206" spans="1:6">
      <c r="A206" s="334"/>
      <c r="B206" s="346" t="s">
        <v>267</v>
      </c>
      <c r="C206" s="347" t="s">
        <v>268</v>
      </c>
      <c r="D206" s="347"/>
      <c r="E206" s="340"/>
      <c r="F206" s="340"/>
    </row>
    <row r="207" spans="1:6">
      <c r="A207" s="334"/>
      <c r="B207" s="349" t="s">
        <v>269</v>
      </c>
      <c r="C207" s="350"/>
      <c r="D207" s="350"/>
      <c r="E207" s="340"/>
      <c r="F207" s="340"/>
    </row>
    <row r="208" spans="1:6">
      <c r="A208" s="334"/>
      <c r="B208" s="346" t="s">
        <v>270</v>
      </c>
      <c r="C208" s="347">
        <v>1</v>
      </c>
      <c r="D208" s="347"/>
      <c r="E208" s="340"/>
      <c r="F208" s="340"/>
    </row>
    <row r="209" spans="1:6">
      <c r="A209" s="334"/>
      <c r="B209" s="346" t="s">
        <v>271</v>
      </c>
      <c r="C209" s="347">
        <v>1</v>
      </c>
      <c r="D209" s="347"/>
      <c r="E209" s="340"/>
      <c r="F209" s="340"/>
    </row>
    <row r="210" spans="1:6">
      <c r="A210" s="334"/>
      <c r="B210" s="346" t="s">
        <v>272</v>
      </c>
      <c r="C210" s="347">
        <v>1</v>
      </c>
      <c r="D210" s="347"/>
      <c r="E210" s="340"/>
      <c r="F210" s="340"/>
    </row>
    <row r="211" spans="1:6">
      <c r="A211" s="334"/>
      <c r="B211" s="346" t="s">
        <v>273</v>
      </c>
      <c r="C211" s="347">
        <v>1</v>
      </c>
      <c r="D211" s="347"/>
      <c r="E211" s="340"/>
      <c r="F211" s="340"/>
    </row>
    <row r="212" spans="1:6">
      <c r="A212" s="334"/>
      <c r="B212" s="346" t="s">
        <v>274</v>
      </c>
      <c r="C212" s="347" t="s">
        <v>275</v>
      </c>
      <c r="D212" s="347"/>
      <c r="E212" s="340"/>
      <c r="F212" s="340"/>
    </row>
    <row r="213" spans="1:6">
      <c r="A213" s="334"/>
      <c r="B213" s="346" t="s">
        <v>276</v>
      </c>
      <c r="C213" s="347" t="s">
        <v>277</v>
      </c>
      <c r="D213" s="347"/>
      <c r="E213" s="340"/>
      <c r="F213" s="340"/>
    </row>
    <row r="214" spans="1:6">
      <c r="A214" s="334"/>
      <c r="B214" s="346" t="s">
        <v>278</v>
      </c>
      <c r="C214" s="347" t="s">
        <v>279</v>
      </c>
      <c r="D214" s="347"/>
      <c r="E214" s="340"/>
      <c r="F214" s="340"/>
    </row>
    <row r="215" spans="1:6">
      <c r="A215" s="334"/>
      <c r="B215" s="346" t="s">
        <v>280</v>
      </c>
      <c r="C215" s="347" t="s">
        <v>281</v>
      </c>
      <c r="D215" s="347"/>
      <c r="E215" s="340"/>
      <c r="F215" s="340"/>
    </row>
    <row r="216" spans="1:6">
      <c r="A216" s="334"/>
      <c r="B216" s="346" t="s">
        <v>282</v>
      </c>
      <c r="C216" s="347" t="s">
        <v>283</v>
      </c>
      <c r="D216" s="347"/>
      <c r="E216" s="340"/>
      <c r="F216" s="340"/>
    </row>
    <row r="217" spans="1:6">
      <c r="A217" s="334"/>
      <c r="B217" s="346" t="s">
        <v>284</v>
      </c>
      <c r="C217" s="347" t="s">
        <v>285</v>
      </c>
      <c r="D217" s="328"/>
      <c r="E217" s="340"/>
      <c r="F217" s="340"/>
    </row>
    <row r="218" spans="1:6">
      <c r="A218" s="334"/>
      <c r="B218" s="346" t="s">
        <v>286</v>
      </c>
      <c r="C218" s="347" t="s">
        <v>287</v>
      </c>
      <c r="D218" s="328"/>
      <c r="E218" s="340"/>
      <c r="F218" s="340"/>
    </row>
    <row r="220" spans="1:6">
      <c r="A220" s="351" t="s">
        <v>288</v>
      </c>
      <c r="B220" s="352" t="s">
        <v>289</v>
      </c>
      <c r="C220" s="353" t="s">
        <v>189</v>
      </c>
      <c r="D220" s="354"/>
      <c r="E220" s="323" t="s">
        <v>3</v>
      </c>
      <c r="F220" s="323">
        <v>1</v>
      </c>
    </row>
    <row r="221" spans="1:6">
      <c r="A221" s="355"/>
      <c r="B221" s="356" t="s">
        <v>8</v>
      </c>
      <c r="C221" s="356" t="s">
        <v>190</v>
      </c>
      <c r="D221" s="357"/>
    </row>
    <row r="222" spans="1:6">
      <c r="A222" s="355"/>
      <c r="B222" s="358" t="s">
        <v>290</v>
      </c>
      <c r="C222" s="359" t="s">
        <v>291</v>
      </c>
      <c r="D222" s="360"/>
    </row>
    <row r="223" spans="1:6">
      <c r="A223" s="355"/>
      <c r="B223" s="358" t="s">
        <v>292</v>
      </c>
      <c r="C223" s="359" t="s">
        <v>293</v>
      </c>
      <c r="D223" s="360"/>
    </row>
    <row r="224" spans="1:6">
      <c r="A224" s="355"/>
      <c r="B224" s="358" t="s">
        <v>294</v>
      </c>
      <c r="C224" s="359" t="s">
        <v>295</v>
      </c>
      <c r="D224" s="360"/>
    </row>
    <row r="225" spans="1:6">
      <c r="A225" s="355"/>
      <c r="B225" s="358" t="s">
        <v>296</v>
      </c>
      <c r="C225" s="359" t="s">
        <v>297</v>
      </c>
      <c r="D225" s="363"/>
    </row>
    <row r="227" spans="1:6">
      <c r="A227" s="329">
        <v>3</v>
      </c>
      <c r="B227" s="364" t="s">
        <v>313</v>
      </c>
      <c r="C227" s="343" t="s">
        <v>189</v>
      </c>
      <c r="D227" s="342"/>
      <c r="E227" s="323" t="s">
        <v>3</v>
      </c>
      <c r="F227" s="323">
        <v>1</v>
      </c>
    </row>
    <row r="228" spans="1:6">
      <c r="A228" s="365"/>
      <c r="B228" s="325" t="s">
        <v>8</v>
      </c>
      <c r="C228" s="325" t="s">
        <v>190</v>
      </c>
      <c r="D228" s="366"/>
      <c r="E228" s="340"/>
      <c r="F228" s="340"/>
    </row>
    <row r="229" spans="1:6">
      <c r="A229" s="365"/>
      <c r="B229" s="346" t="s">
        <v>310</v>
      </c>
      <c r="C229" s="328" t="s">
        <v>444</v>
      </c>
      <c r="D229" s="328"/>
      <c r="E229" s="340"/>
      <c r="F229" s="340"/>
    </row>
    <row r="230" spans="1:6">
      <c r="A230" s="365"/>
      <c r="B230" s="346" t="s">
        <v>315</v>
      </c>
      <c r="C230" s="328" t="s">
        <v>445</v>
      </c>
      <c r="D230" s="328"/>
      <c r="E230" s="340"/>
      <c r="F230" s="340"/>
    </row>
    <row r="231" spans="1:6">
      <c r="A231" s="365"/>
      <c r="B231" s="346" t="s">
        <v>317</v>
      </c>
      <c r="C231" s="328" t="s">
        <v>446</v>
      </c>
      <c r="D231" s="328"/>
      <c r="E231" s="340"/>
      <c r="F231" s="340"/>
    </row>
    <row r="232" spans="1:6">
      <c r="A232" s="365"/>
      <c r="B232" s="346" t="s">
        <v>300</v>
      </c>
      <c r="C232" s="328" t="s">
        <v>447</v>
      </c>
      <c r="D232" s="328"/>
      <c r="E232" s="340"/>
      <c r="F232" s="340"/>
    </row>
    <row r="233" spans="1:6">
      <c r="A233" s="365"/>
      <c r="B233" s="346" t="s">
        <v>286</v>
      </c>
      <c r="C233" s="328" t="s">
        <v>448</v>
      </c>
      <c r="D233" s="328"/>
      <c r="E233" s="340"/>
      <c r="F233" s="340"/>
    </row>
    <row r="235" spans="1:6">
      <c r="A235" s="318">
        <v>4</v>
      </c>
      <c r="B235" s="342" t="s">
        <v>449</v>
      </c>
      <c r="C235" s="343" t="s">
        <v>189</v>
      </c>
      <c r="D235" s="302"/>
      <c r="E235" s="323" t="s">
        <v>3</v>
      </c>
      <c r="F235" s="323">
        <v>1</v>
      </c>
    </row>
    <row r="236" spans="1:6">
      <c r="A236" s="390"/>
      <c r="B236" s="325" t="s">
        <v>8</v>
      </c>
      <c r="C236" s="325" t="s">
        <v>190</v>
      </c>
      <c r="D236" s="366"/>
      <c r="E236" s="340"/>
      <c r="F236" s="340"/>
    </row>
    <row r="237" spans="1:6">
      <c r="A237" s="390"/>
      <c r="B237" s="346" t="s">
        <v>450</v>
      </c>
      <c r="C237" s="328" t="s">
        <v>451</v>
      </c>
      <c r="D237" s="328"/>
      <c r="E237" s="340"/>
      <c r="F237" s="340"/>
    </row>
    <row r="238" spans="1:6">
      <c r="A238" s="390"/>
      <c r="B238" s="346" t="s">
        <v>452</v>
      </c>
      <c r="C238" s="328" t="s">
        <v>453</v>
      </c>
      <c r="D238" s="328"/>
      <c r="E238" s="340"/>
      <c r="F238" s="340"/>
    </row>
    <row r="239" spans="1:6">
      <c r="A239" s="390"/>
      <c r="B239" s="346" t="s">
        <v>454</v>
      </c>
      <c r="C239" s="328" t="s">
        <v>455</v>
      </c>
      <c r="D239" s="328"/>
      <c r="E239" s="340"/>
      <c r="F239" s="340"/>
    </row>
    <row r="240" spans="1:6">
      <c r="A240" s="390"/>
      <c r="B240" s="346" t="s">
        <v>456</v>
      </c>
      <c r="C240" s="328" t="s">
        <v>457</v>
      </c>
      <c r="D240" s="328"/>
      <c r="E240" s="340"/>
      <c r="F240" s="340"/>
    </row>
    <row r="241" spans="1:6">
      <c r="A241" s="390"/>
      <c r="B241" s="346" t="s">
        <v>458</v>
      </c>
      <c r="C241" s="328" t="s">
        <v>459</v>
      </c>
      <c r="D241" s="328"/>
      <c r="E241" s="340"/>
      <c r="F241" s="340"/>
    </row>
    <row r="242" spans="1:6">
      <c r="A242" s="390"/>
      <c r="B242" s="346" t="s">
        <v>460</v>
      </c>
      <c r="C242" s="328" t="s">
        <v>461</v>
      </c>
      <c r="D242" s="328"/>
      <c r="E242" s="340"/>
      <c r="F242" s="340"/>
    </row>
    <row r="243" spans="1:6">
      <c r="A243" s="390"/>
      <c r="B243" s="346" t="s">
        <v>462</v>
      </c>
      <c r="C243" s="391" t="s">
        <v>463</v>
      </c>
      <c r="D243" s="366"/>
      <c r="E243" s="340"/>
      <c r="F243" s="340"/>
    </row>
    <row r="244" spans="1:6">
      <c r="A244" s="390"/>
      <c r="B244" s="346" t="s">
        <v>284</v>
      </c>
      <c r="C244" s="328" t="s">
        <v>464</v>
      </c>
      <c r="D244" s="366"/>
      <c r="E244" s="340"/>
      <c r="F244" s="340"/>
    </row>
    <row r="245" spans="1:6">
      <c r="A245" s="390"/>
      <c r="B245" s="346" t="s">
        <v>286</v>
      </c>
      <c r="C245" s="328" t="s">
        <v>465</v>
      </c>
      <c r="D245" s="366"/>
      <c r="E245" s="340"/>
      <c r="F245" s="340"/>
    </row>
    <row r="246" spans="1:6">
      <c r="A246" s="390"/>
      <c r="B246" s="346" t="s">
        <v>249</v>
      </c>
      <c r="C246" s="328" t="s">
        <v>466</v>
      </c>
      <c r="D246" s="328"/>
      <c r="E246" s="340"/>
      <c r="F246" s="340"/>
    </row>
    <row r="247" spans="1:6">
      <c r="A247" s="149"/>
      <c r="B247" s="149"/>
      <c r="C247" s="149"/>
      <c r="D247" s="149"/>
      <c r="E247" s="149"/>
      <c r="F247" s="149"/>
    </row>
    <row r="248" spans="1:6">
      <c r="A248" s="392" t="s">
        <v>321</v>
      </c>
      <c r="B248" s="393" t="s">
        <v>467</v>
      </c>
      <c r="C248" s="394" t="s">
        <v>189</v>
      </c>
      <c r="D248" s="395"/>
      <c r="E248" s="396" t="s">
        <v>3</v>
      </c>
      <c r="F248" s="396">
        <v>1</v>
      </c>
    </row>
    <row r="249" spans="1:6">
      <c r="A249" s="397"/>
      <c r="B249" s="325" t="s">
        <v>8</v>
      </c>
      <c r="C249" s="325" t="s">
        <v>190</v>
      </c>
      <c r="D249" s="398"/>
      <c r="E249" s="399"/>
      <c r="F249" s="399"/>
    </row>
    <row r="250" spans="1:6">
      <c r="A250" s="397"/>
      <c r="B250" s="326" t="s">
        <v>454</v>
      </c>
      <c r="C250" s="400" t="s">
        <v>468</v>
      </c>
      <c r="D250" s="400"/>
      <c r="E250" s="399"/>
      <c r="F250" s="399"/>
    </row>
    <row r="251" spans="1:6">
      <c r="A251" s="397"/>
      <c r="B251" s="326" t="s">
        <v>469</v>
      </c>
      <c r="C251" s="400" t="s">
        <v>470</v>
      </c>
      <c r="D251" s="400"/>
      <c r="E251" s="399"/>
      <c r="F251" s="399"/>
    </row>
    <row r="252" spans="1:6">
      <c r="A252" s="397"/>
      <c r="B252" s="401" t="s">
        <v>471</v>
      </c>
      <c r="C252" s="400" t="s">
        <v>472</v>
      </c>
      <c r="D252" s="400"/>
      <c r="E252" s="399"/>
      <c r="F252" s="399"/>
    </row>
    <row r="253" spans="1:6">
      <c r="A253" s="397"/>
      <c r="B253" s="401" t="s">
        <v>473</v>
      </c>
      <c r="C253" s="400" t="s">
        <v>474</v>
      </c>
      <c r="D253" s="400"/>
      <c r="E253" s="399"/>
      <c r="F253" s="399"/>
    </row>
    <row r="254" spans="1:6">
      <c r="A254" s="397"/>
      <c r="B254" s="401" t="s">
        <v>475</v>
      </c>
      <c r="C254" s="400" t="s">
        <v>476</v>
      </c>
      <c r="D254" s="400"/>
      <c r="E254" s="399"/>
      <c r="F254" s="399"/>
    </row>
    <row r="255" spans="1:6">
      <c r="A255" s="397"/>
      <c r="B255" s="401" t="s">
        <v>209</v>
      </c>
      <c r="C255" s="400" t="s">
        <v>477</v>
      </c>
      <c r="D255" s="400"/>
      <c r="E255" s="399"/>
      <c r="F255" s="399"/>
    </row>
    <row r="256" spans="1:6">
      <c r="A256" s="397"/>
      <c r="B256" s="401"/>
      <c r="C256" s="400" t="s">
        <v>478</v>
      </c>
      <c r="D256" s="400"/>
      <c r="E256" s="399"/>
      <c r="F256" s="399"/>
    </row>
    <row r="257" spans="1:6">
      <c r="A257" s="397"/>
      <c r="B257" s="401" t="s">
        <v>428</v>
      </c>
      <c r="C257" s="400" t="s">
        <v>479</v>
      </c>
      <c r="D257" s="400"/>
      <c r="E257" s="399"/>
      <c r="F257" s="399"/>
    </row>
    <row r="258" spans="1:6">
      <c r="A258" s="397"/>
      <c r="B258" s="402" t="s">
        <v>480</v>
      </c>
      <c r="C258" s="403" t="s">
        <v>481</v>
      </c>
      <c r="D258" s="403"/>
      <c r="E258" s="399"/>
      <c r="F258" s="399"/>
    </row>
    <row r="259" spans="1:6">
      <c r="A259" s="397"/>
      <c r="B259" s="402"/>
      <c r="C259" s="403" t="s">
        <v>482</v>
      </c>
      <c r="D259" s="403"/>
      <c r="E259" s="399"/>
      <c r="F259" s="399"/>
    </row>
    <row r="260" spans="1:6">
      <c r="A260" s="397"/>
      <c r="B260" s="402"/>
      <c r="C260" s="403" t="s">
        <v>483</v>
      </c>
      <c r="D260" s="403"/>
      <c r="E260" s="399"/>
      <c r="F260" s="399"/>
    </row>
    <row r="261" spans="1:6">
      <c r="A261" s="397"/>
      <c r="B261" s="402"/>
      <c r="C261" s="404" t="s">
        <v>484</v>
      </c>
      <c r="D261" s="404"/>
      <c r="E261" s="399"/>
      <c r="F261" s="399"/>
    </row>
    <row r="262" spans="1:6">
      <c r="A262" s="397"/>
      <c r="B262" s="402"/>
      <c r="C262" s="403" t="s">
        <v>485</v>
      </c>
      <c r="D262" s="403"/>
      <c r="E262" s="399"/>
      <c r="F262" s="399"/>
    </row>
    <row r="263" spans="1:6">
      <c r="A263" s="397"/>
      <c r="B263" s="402"/>
      <c r="C263" s="404" t="s">
        <v>486</v>
      </c>
      <c r="D263" s="404"/>
      <c r="E263" s="399"/>
      <c r="F263" s="399"/>
    </row>
    <row r="264" spans="1:6">
      <c r="A264" s="397"/>
      <c r="B264" s="401" t="s">
        <v>487</v>
      </c>
      <c r="C264" s="400" t="s">
        <v>488</v>
      </c>
      <c r="D264" s="400"/>
      <c r="E264" s="399"/>
      <c r="F264" s="399"/>
    </row>
    <row r="265" spans="1:6">
      <c r="A265" s="397"/>
      <c r="B265" s="401" t="s">
        <v>489</v>
      </c>
      <c r="C265" s="405" t="s">
        <v>215</v>
      </c>
      <c r="D265" s="405"/>
      <c r="E265" s="399"/>
      <c r="F265" s="399"/>
    </row>
    <row r="266" spans="1:6">
      <c r="A266" s="397"/>
      <c r="B266" s="401" t="s">
        <v>490</v>
      </c>
      <c r="C266" s="400" t="s">
        <v>491</v>
      </c>
      <c r="D266" s="400"/>
      <c r="E266" s="399"/>
      <c r="F266" s="399"/>
    </row>
    <row r="267" spans="1:6">
      <c r="A267" s="324"/>
      <c r="B267" s="324" t="s">
        <v>492</v>
      </c>
      <c r="C267" s="328" t="s">
        <v>493</v>
      </c>
      <c r="D267" s="324"/>
      <c r="E267" s="324"/>
      <c r="F267" s="324"/>
    </row>
    <row r="268" spans="1:6">
      <c r="A268" s="324"/>
      <c r="B268" s="324"/>
      <c r="C268" s="328" t="s">
        <v>494</v>
      </c>
      <c r="D268" s="324"/>
      <c r="E268" s="324"/>
      <c r="F268" s="324"/>
    </row>
    <row r="269" spans="1:6">
      <c r="A269" s="324"/>
      <c r="B269" s="324"/>
      <c r="C269" s="328" t="s">
        <v>495</v>
      </c>
      <c r="D269" s="324"/>
      <c r="E269" s="324"/>
      <c r="F269" s="324"/>
    </row>
    <row r="270" spans="1:6">
      <c r="A270" s="324"/>
      <c r="B270" s="324"/>
      <c r="C270" s="406" t="s">
        <v>496</v>
      </c>
      <c r="D270" s="324"/>
      <c r="E270" s="324"/>
      <c r="F270" s="324"/>
    </row>
    <row r="271" spans="1:6">
      <c r="A271" s="324"/>
      <c r="B271" s="324"/>
      <c r="C271" s="406" t="s">
        <v>497</v>
      </c>
      <c r="D271" s="324"/>
      <c r="E271" s="324"/>
      <c r="F271" s="324"/>
    </row>
    <row r="272" spans="1:6">
      <c r="A272" s="324"/>
      <c r="B272" s="324"/>
      <c r="C272" s="359" t="s">
        <v>498</v>
      </c>
      <c r="D272" s="324"/>
      <c r="E272" s="324"/>
      <c r="F272" s="324"/>
    </row>
    <row r="273" spans="1:6">
      <c r="A273" s="324"/>
      <c r="B273" s="324"/>
      <c r="C273" s="328" t="s">
        <v>499</v>
      </c>
      <c r="D273" s="324"/>
      <c r="E273" s="324"/>
      <c r="F273" s="324"/>
    </row>
    <row r="274" spans="1:6">
      <c r="A274" s="324"/>
      <c r="B274" s="324"/>
      <c r="C274" s="328" t="s">
        <v>500</v>
      </c>
      <c r="D274" s="324"/>
      <c r="E274" s="324"/>
      <c r="F274" s="324"/>
    </row>
    <row r="275" spans="1:6">
      <c r="A275" s="324"/>
      <c r="B275" s="324"/>
      <c r="C275" s="328" t="s">
        <v>501</v>
      </c>
      <c r="D275" s="324"/>
      <c r="E275" s="324"/>
      <c r="F275" s="324"/>
    </row>
    <row r="276" spans="1:6">
      <c r="A276" s="324"/>
      <c r="B276" s="324"/>
      <c r="C276" s="328" t="s">
        <v>502</v>
      </c>
      <c r="D276" s="324"/>
      <c r="E276" s="324"/>
      <c r="F276" s="324"/>
    </row>
    <row r="277" spans="1:6">
      <c r="A277" s="324"/>
      <c r="B277" s="324"/>
      <c r="C277" s="328" t="s">
        <v>503</v>
      </c>
      <c r="D277" s="324"/>
      <c r="E277" s="324"/>
      <c r="F277" s="324"/>
    </row>
    <row r="278" spans="1:6">
      <c r="A278" s="324"/>
      <c r="B278" s="324"/>
      <c r="C278" s="328" t="s">
        <v>504</v>
      </c>
      <c r="D278" s="324"/>
      <c r="E278" s="324"/>
      <c r="F278" s="324"/>
    </row>
    <row r="279" spans="1:6" ht="15" thickBot="1">
      <c r="A279" s="324"/>
      <c r="B279" s="324"/>
      <c r="C279" s="324"/>
      <c r="D279" s="324"/>
      <c r="E279" s="324"/>
      <c r="F279" s="324"/>
    </row>
    <row r="280" spans="1:6" ht="15.5" thickTop="1" thickBot="1">
      <c r="A280" s="443"/>
      <c r="B280" s="444" t="s">
        <v>127</v>
      </c>
      <c r="C280" s="445"/>
      <c r="D280" s="445"/>
      <c r="E280" s="446"/>
      <c r="F280" s="446"/>
    </row>
    <row r="281" spans="1:6" ht="15" thickTop="1">
      <c r="A281" s="407">
        <v>1</v>
      </c>
      <c r="B281" s="408" t="s">
        <v>505</v>
      </c>
      <c r="C281" s="409" t="s">
        <v>189</v>
      </c>
      <c r="D281" s="302"/>
      <c r="E281" s="323" t="s">
        <v>3</v>
      </c>
      <c r="F281" s="323">
        <v>3</v>
      </c>
    </row>
    <row r="282" spans="1:6">
      <c r="A282" s="410"/>
      <c r="B282" s="356" t="s">
        <v>8</v>
      </c>
      <c r="C282" s="356" t="s">
        <v>190</v>
      </c>
      <c r="D282" s="398"/>
      <c r="E282" s="411"/>
      <c r="F282" s="411"/>
    </row>
    <row r="283" spans="1:6">
      <c r="A283" s="410"/>
      <c r="B283" s="412" t="s">
        <v>506</v>
      </c>
      <c r="C283" s="413" t="s">
        <v>507</v>
      </c>
      <c r="D283" s="413"/>
      <c r="E283" s="411"/>
      <c r="F283" s="411"/>
    </row>
    <row r="284" spans="1:6">
      <c r="A284" s="410"/>
      <c r="B284" s="412" t="s">
        <v>508</v>
      </c>
      <c r="C284" s="413" t="s">
        <v>509</v>
      </c>
      <c r="D284" s="413"/>
      <c r="E284" s="411"/>
      <c r="F284" s="411"/>
    </row>
    <row r="285" spans="1:6">
      <c r="A285" s="410"/>
      <c r="B285" s="412" t="s">
        <v>510</v>
      </c>
      <c r="C285" s="413" t="s">
        <v>511</v>
      </c>
      <c r="D285" s="413"/>
      <c r="E285" s="411"/>
      <c r="F285" s="411"/>
    </row>
    <row r="286" spans="1:6">
      <c r="A286" s="410"/>
      <c r="B286" s="412" t="s">
        <v>512</v>
      </c>
      <c r="C286" s="414" t="s">
        <v>513</v>
      </c>
      <c r="D286" s="414"/>
      <c r="E286" s="411"/>
      <c r="F286" s="411"/>
    </row>
    <row r="287" spans="1:6">
      <c r="A287" s="410"/>
      <c r="B287" s="415" t="s">
        <v>514</v>
      </c>
      <c r="C287" s="414" t="s">
        <v>515</v>
      </c>
      <c r="D287" s="414"/>
      <c r="E287" s="411"/>
      <c r="F287" s="411"/>
    </row>
    <row r="288" spans="1:6">
      <c r="A288" s="410"/>
      <c r="B288" s="412" t="s">
        <v>516</v>
      </c>
      <c r="C288" s="413" t="s">
        <v>517</v>
      </c>
      <c r="D288" s="413"/>
      <c r="E288" s="411"/>
      <c r="F288" s="411"/>
    </row>
    <row r="289" spans="1:6">
      <c r="A289" s="410"/>
      <c r="B289" s="412" t="s">
        <v>518</v>
      </c>
      <c r="C289" s="413" t="s">
        <v>519</v>
      </c>
      <c r="D289" s="398"/>
      <c r="E289" s="411"/>
      <c r="F289" s="411"/>
    </row>
    <row r="290" spans="1:6">
      <c r="A290" s="410"/>
      <c r="B290" s="412" t="s">
        <v>286</v>
      </c>
      <c r="C290" s="413" t="s">
        <v>520</v>
      </c>
      <c r="D290" s="398"/>
      <c r="E290" s="411"/>
      <c r="F290" s="411"/>
    </row>
    <row r="291" spans="1:6">
      <c r="A291" s="410"/>
      <c r="B291" s="412" t="s">
        <v>249</v>
      </c>
      <c r="C291" s="413" t="s">
        <v>521</v>
      </c>
      <c r="D291" s="413"/>
      <c r="E291" s="411"/>
      <c r="F291" s="411"/>
    </row>
    <row r="292" spans="1:6">
      <c r="A292" s="149"/>
      <c r="B292" s="149"/>
      <c r="C292" s="149"/>
      <c r="D292" s="149"/>
      <c r="E292" s="149"/>
      <c r="F292" s="149"/>
    </row>
    <row r="293" spans="1:6">
      <c r="A293" s="407">
        <v>2</v>
      </c>
      <c r="B293" s="408" t="s">
        <v>522</v>
      </c>
      <c r="C293" s="409" t="s">
        <v>189</v>
      </c>
      <c r="D293" s="302"/>
      <c r="E293" s="323" t="s">
        <v>3</v>
      </c>
      <c r="F293" s="323">
        <v>1</v>
      </c>
    </row>
    <row r="294" spans="1:6">
      <c r="A294" s="410"/>
      <c r="B294" s="356" t="s">
        <v>8</v>
      </c>
      <c r="C294" s="356" t="s">
        <v>190</v>
      </c>
      <c r="D294" s="398"/>
      <c r="E294" s="411"/>
      <c r="F294" s="411"/>
    </row>
    <row r="295" spans="1:6">
      <c r="A295" s="410"/>
      <c r="B295" s="416" t="s">
        <v>506</v>
      </c>
      <c r="C295" s="416" t="s">
        <v>523</v>
      </c>
      <c r="D295" s="416"/>
      <c r="E295" s="411"/>
      <c r="F295" s="411"/>
    </row>
    <row r="296" spans="1:6">
      <c r="A296" s="410"/>
      <c r="B296" s="417" t="s">
        <v>524</v>
      </c>
      <c r="C296" s="417" t="s">
        <v>525</v>
      </c>
      <c r="D296" s="400"/>
      <c r="E296" s="411"/>
      <c r="F296" s="411"/>
    </row>
    <row r="297" spans="1:6">
      <c r="A297" s="410"/>
      <c r="B297" s="416" t="s">
        <v>526</v>
      </c>
      <c r="C297" s="416" t="s">
        <v>527</v>
      </c>
      <c r="D297" s="398"/>
      <c r="E297" s="411"/>
      <c r="F297" s="411"/>
    </row>
    <row r="298" spans="1:6">
      <c r="A298" s="410"/>
      <c r="B298" s="416" t="s">
        <v>528</v>
      </c>
      <c r="C298" s="416" t="s">
        <v>529</v>
      </c>
      <c r="D298" s="398"/>
      <c r="E298" s="411"/>
      <c r="F298" s="411"/>
    </row>
    <row r="299" spans="1:6">
      <c r="A299" s="410"/>
      <c r="B299" s="416" t="s">
        <v>518</v>
      </c>
      <c r="C299" s="416" t="s">
        <v>530</v>
      </c>
      <c r="D299" s="398"/>
      <c r="E299" s="411"/>
      <c r="F299" s="411"/>
    </row>
    <row r="300" spans="1:6">
      <c r="A300" s="410"/>
      <c r="B300" s="416" t="s">
        <v>531</v>
      </c>
      <c r="C300" s="416" t="s">
        <v>532</v>
      </c>
      <c r="D300" s="416"/>
      <c r="E300" s="411"/>
      <c r="F300" s="411"/>
    </row>
    <row r="301" spans="1:6">
      <c r="A301" s="410"/>
      <c r="B301" s="416" t="s">
        <v>369</v>
      </c>
      <c r="C301" s="416" t="s">
        <v>533</v>
      </c>
      <c r="D301" s="416"/>
      <c r="E301" s="411"/>
      <c r="F301" s="411"/>
    </row>
    <row r="302" spans="1:6">
      <c r="A302" s="410"/>
      <c r="B302" s="416" t="s">
        <v>249</v>
      </c>
      <c r="C302" s="416" t="s">
        <v>534</v>
      </c>
      <c r="D302" s="416"/>
      <c r="E302" s="411"/>
      <c r="F302" s="411"/>
    </row>
    <row r="303" spans="1:6">
      <c r="A303" s="149"/>
      <c r="B303" s="149"/>
      <c r="C303" s="149"/>
      <c r="D303" s="149"/>
      <c r="E303" s="149"/>
      <c r="F303" s="149"/>
    </row>
    <row r="304" spans="1:6">
      <c r="A304" s="407">
        <v>3</v>
      </c>
      <c r="B304" s="364" t="s">
        <v>535</v>
      </c>
      <c r="C304" s="364" t="s">
        <v>189</v>
      </c>
      <c r="D304" s="302"/>
      <c r="E304" s="323" t="s">
        <v>3</v>
      </c>
      <c r="F304" s="323">
        <v>1</v>
      </c>
    </row>
    <row r="305" spans="1:6">
      <c r="A305" s="410"/>
      <c r="B305" s="356" t="s">
        <v>8</v>
      </c>
      <c r="C305" s="356" t="s">
        <v>190</v>
      </c>
      <c r="D305" s="398"/>
      <c r="E305" s="411"/>
      <c r="F305" s="411"/>
    </row>
    <row r="306" spans="1:6">
      <c r="A306" s="410"/>
      <c r="B306" s="417" t="s">
        <v>506</v>
      </c>
      <c r="C306" s="417" t="s">
        <v>536</v>
      </c>
      <c r="D306" s="417"/>
      <c r="E306" s="411"/>
      <c r="F306" s="411"/>
    </row>
    <row r="307" spans="1:6">
      <c r="A307" s="410"/>
      <c r="B307" s="417" t="s">
        <v>524</v>
      </c>
      <c r="C307" s="417" t="s">
        <v>537</v>
      </c>
      <c r="D307" s="417"/>
      <c r="E307" s="411"/>
      <c r="F307" s="411"/>
    </row>
    <row r="308" spans="1:6">
      <c r="A308" s="410"/>
      <c r="B308" s="417" t="s">
        <v>538</v>
      </c>
      <c r="C308" s="417" t="s">
        <v>539</v>
      </c>
      <c r="D308" s="417"/>
      <c r="E308" s="411"/>
      <c r="F308" s="411"/>
    </row>
    <row r="309" spans="1:6">
      <c r="A309" s="410"/>
      <c r="B309" s="417" t="s">
        <v>531</v>
      </c>
      <c r="C309" s="416" t="s">
        <v>540</v>
      </c>
      <c r="D309" s="416"/>
      <c r="E309" s="411"/>
      <c r="F309" s="411"/>
    </row>
    <row r="310" spans="1:6">
      <c r="A310" s="410"/>
      <c r="B310" s="417" t="s">
        <v>541</v>
      </c>
      <c r="C310" s="417" t="s">
        <v>542</v>
      </c>
      <c r="D310" s="417"/>
      <c r="E310" s="411"/>
      <c r="F310" s="411"/>
    </row>
    <row r="311" spans="1:6">
      <c r="A311" s="410"/>
      <c r="B311" s="417" t="s">
        <v>369</v>
      </c>
      <c r="C311" s="417" t="s">
        <v>543</v>
      </c>
      <c r="D311" s="417"/>
      <c r="E311" s="411"/>
      <c r="F311" s="411"/>
    </row>
    <row r="312" spans="1:6">
      <c r="A312" s="410"/>
      <c r="B312" s="417" t="s">
        <v>286</v>
      </c>
      <c r="C312" s="417" t="s">
        <v>544</v>
      </c>
      <c r="D312" s="398"/>
      <c r="E312" s="411"/>
      <c r="F312" s="411"/>
    </row>
    <row r="313" spans="1:6">
      <c r="A313" s="410"/>
      <c r="B313" s="149" t="s">
        <v>545</v>
      </c>
      <c r="C313" s="149" t="s">
        <v>546</v>
      </c>
      <c r="D313" s="149"/>
      <c r="E313" s="411"/>
      <c r="F313" s="411"/>
    </row>
    <row r="314" spans="1:6">
      <c r="A314" s="410"/>
      <c r="B314" s="418" t="s">
        <v>547</v>
      </c>
      <c r="C314" s="340" t="s">
        <v>548</v>
      </c>
      <c r="D314" s="340"/>
      <c r="E314" s="411"/>
      <c r="F314" s="411"/>
    </row>
    <row r="315" spans="1:6">
      <c r="A315" s="410"/>
      <c r="B315" s="418" t="s">
        <v>549</v>
      </c>
      <c r="C315" s="340" t="s">
        <v>550</v>
      </c>
      <c r="D315" s="340"/>
      <c r="E315" s="411"/>
      <c r="F315" s="411"/>
    </row>
    <row r="316" spans="1:6">
      <c r="A316" s="149"/>
      <c r="B316" s="149"/>
      <c r="C316" s="149"/>
      <c r="D316" s="149"/>
      <c r="E316" s="149"/>
      <c r="F316" s="149"/>
    </row>
    <row r="317" spans="1:6">
      <c r="A317" s="329">
        <v>4</v>
      </c>
      <c r="B317" s="419" t="s">
        <v>551</v>
      </c>
      <c r="C317" s="420" t="s">
        <v>189</v>
      </c>
      <c r="D317" s="421"/>
      <c r="E317" s="422" t="s">
        <v>3</v>
      </c>
      <c r="F317" s="422">
        <v>1</v>
      </c>
    </row>
    <row r="318" spans="1:6">
      <c r="A318" s="423"/>
      <c r="B318" s="356" t="s">
        <v>8</v>
      </c>
      <c r="C318" s="356" t="s">
        <v>190</v>
      </c>
      <c r="D318" s="398"/>
      <c r="E318" s="424"/>
      <c r="F318" s="424"/>
    </row>
    <row r="319" spans="1:6" ht="15.5">
      <c r="A319" s="423"/>
      <c r="B319" s="425" t="s">
        <v>552</v>
      </c>
      <c r="C319" s="426" t="s">
        <v>553</v>
      </c>
      <c r="D319" s="427"/>
      <c r="E319" s="424"/>
      <c r="F319" s="424"/>
    </row>
    <row r="320" spans="1:6" ht="15.5">
      <c r="A320" s="423"/>
      <c r="B320" s="425" t="s">
        <v>554</v>
      </c>
      <c r="C320" s="426" t="s">
        <v>555</v>
      </c>
      <c r="D320" s="427"/>
      <c r="E320" s="424"/>
      <c r="F320" s="424"/>
    </row>
    <row r="321" spans="1:6">
      <c r="A321" s="423"/>
      <c r="B321" s="425" t="s">
        <v>556</v>
      </c>
      <c r="C321" s="426" t="s">
        <v>557</v>
      </c>
      <c r="D321" s="398"/>
      <c r="E321" s="424"/>
      <c r="F321" s="424"/>
    </row>
    <row r="322" spans="1:6">
      <c r="A322" s="423"/>
      <c r="B322" s="425" t="s">
        <v>338</v>
      </c>
      <c r="C322" s="426" t="s">
        <v>558</v>
      </c>
      <c r="D322" s="398"/>
      <c r="E322" s="424"/>
      <c r="F322" s="424"/>
    </row>
    <row r="323" spans="1:6">
      <c r="A323" s="423"/>
      <c r="B323" s="425" t="s">
        <v>559</v>
      </c>
      <c r="C323" s="426" t="s">
        <v>560</v>
      </c>
      <c r="D323" s="398"/>
      <c r="E323" s="424"/>
      <c r="F323" s="424"/>
    </row>
    <row r="324" spans="1:6">
      <c r="A324" s="423"/>
      <c r="B324" s="425" t="s">
        <v>561</v>
      </c>
      <c r="C324" s="426" t="s">
        <v>562</v>
      </c>
      <c r="D324" s="398"/>
      <c r="E324" s="424"/>
      <c r="F324" s="424"/>
    </row>
    <row r="325" spans="1:6">
      <c r="A325" s="423"/>
      <c r="B325" s="425" t="s">
        <v>355</v>
      </c>
      <c r="C325" s="428" t="s">
        <v>563</v>
      </c>
      <c r="D325" s="398"/>
      <c r="E325" s="424"/>
      <c r="F325" s="424"/>
    </row>
    <row r="326" spans="1:6">
      <c r="A326" s="423"/>
      <c r="B326" s="425" t="s">
        <v>564</v>
      </c>
      <c r="C326" s="428" t="s">
        <v>565</v>
      </c>
      <c r="D326" s="398"/>
      <c r="E326" s="424"/>
      <c r="F326" s="424"/>
    </row>
    <row r="327" spans="1:6">
      <c r="A327" s="423"/>
      <c r="B327" s="425" t="s">
        <v>566</v>
      </c>
      <c r="C327" s="426" t="s">
        <v>567</v>
      </c>
      <c r="D327" s="398"/>
      <c r="E327" s="424"/>
      <c r="F327" s="424"/>
    </row>
    <row r="328" spans="1:6">
      <c r="A328" s="423"/>
      <c r="B328" s="425" t="s">
        <v>568</v>
      </c>
      <c r="C328" s="426" t="s">
        <v>569</v>
      </c>
      <c r="D328" s="398"/>
      <c r="E328" s="424"/>
      <c r="F328" s="424"/>
    </row>
    <row r="329" spans="1:6">
      <c r="A329" s="423"/>
      <c r="B329" s="425" t="s">
        <v>570</v>
      </c>
      <c r="C329" s="426" t="s">
        <v>571</v>
      </c>
      <c r="D329" s="398"/>
      <c r="E329" s="424"/>
      <c r="F329" s="424"/>
    </row>
    <row r="330" spans="1:6" ht="39">
      <c r="A330" s="423"/>
      <c r="B330" s="429" t="s">
        <v>572</v>
      </c>
      <c r="C330" s="430" t="s">
        <v>573</v>
      </c>
      <c r="D330" s="398"/>
      <c r="E330" s="424"/>
      <c r="F330" s="424"/>
    </row>
    <row r="331" spans="1:6">
      <c r="A331" s="423"/>
      <c r="B331" s="425" t="s">
        <v>574</v>
      </c>
      <c r="C331" s="426" t="s">
        <v>575</v>
      </c>
      <c r="D331" s="431"/>
      <c r="E331" s="424"/>
      <c r="F331" s="424"/>
    </row>
    <row r="332" spans="1:6">
      <c r="A332" s="432"/>
      <c r="B332" s="425" t="s">
        <v>576</v>
      </c>
      <c r="C332" s="426" t="s">
        <v>577</v>
      </c>
      <c r="D332" s="433"/>
      <c r="E332" s="434"/>
      <c r="F332" s="434"/>
    </row>
    <row r="333" spans="1:6">
      <c r="A333" s="423"/>
      <c r="B333" s="425" t="s">
        <v>391</v>
      </c>
      <c r="C333" s="426" t="s">
        <v>578</v>
      </c>
      <c r="D333" s="398"/>
      <c r="E333" s="424"/>
      <c r="F333" s="424"/>
    </row>
    <row r="334" spans="1:6">
      <c r="A334" s="423"/>
      <c r="B334" s="425" t="s">
        <v>280</v>
      </c>
      <c r="C334" s="426" t="s">
        <v>579</v>
      </c>
      <c r="D334" s="398"/>
      <c r="E334" s="424"/>
      <c r="F334" s="424"/>
    </row>
    <row r="335" spans="1:6">
      <c r="A335" s="423"/>
      <c r="B335" s="425" t="s">
        <v>580</v>
      </c>
      <c r="C335" s="426" t="s">
        <v>581</v>
      </c>
      <c r="D335" s="398"/>
      <c r="E335" s="424"/>
      <c r="F335" s="424"/>
    </row>
    <row r="336" spans="1:6">
      <c r="A336" s="423"/>
      <c r="B336" s="425" t="s">
        <v>369</v>
      </c>
      <c r="C336" s="426" t="s">
        <v>582</v>
      </c>
      <c r="D336" s="398"/>
      <c r="E336" s="424"/>
      <c r="F336" s="424"/>
    </row>
    <row r="337" spans="1:6">
      <c r="A337" s="423"/>
      <c r="B337" s="425" t="s">
        <v>346</v>
      </c>
      <c r="C337" s="426" t="s">
        <v>371</v>
      </c>
      <c r="D337" s="398"/>
      <c r="E337" s="424"/>
      <c r="F337" s="424"/>
    </row>
    <row r="339" spans="1:6">
      <c r="A339" s="329">
        <v>5</v>
      </c>
      <c r="B339" s="419" t="s">
        <v>583</v>
      </c>
      <c r="C339" s="420" t="s">
        <v>189</v>
      </c>
      <c r="D339" s="421"/>
      <c r="E339" s="422" t="s">
        <v>3</v>
      </c>
      <c r="F339" s="422">
        <v>1</v>
      </c>
    </row>
    <row r="340" spans="1:6">
      <c r="A340" s="435"/>
      <c r="B340" s="356" t="s">
        <v>8</v>
      </c>
      <c r="C340" s="356" t="s">
        <v>190</v>
      </c>
      <c r="D340" s="366"/>
      <c r="E340" s="436"/>
      <c r="F340" s="436"/>
    </row>
    <row r="341" spans="1:6">
      <c r="A341" s="435"/>
      <c r="B341" s="437" t="s">
        <v>584</v>
      </c>
      <c r="C341" s="438" t="s">
        <v>585</v>
      </c>
      <c r="D341" s="366"/>
      <c r="E341" s="436"/>
      <c r="F341" s="436"/>
    </row>
    <row r="342" spans="1:6">
      <c r="A342" s="435"/>
      <c r="B342" s="437" t="s">
        <v>586</v>
      </c>
      <c r="C342" s="438" t="s">
        <v>587</v>
      </c>
      <c r="D342" s="366"/>
      <c r="E342" s="436"/>
      <c r="F342" s="436"/>
    </row>
    <row r="343" spans="1:6">
      <c r="A343" s="435"/>
      <c r="B343" s="437" t="s">
        <v>588</v>
      </c>
      <c r="C343" s="438" t="s">
        <v>589</v>
      </c>
      <c r="D343" s="366"/>
      <c r="E343" s="436"/>
      <c r="F343" s="436"/>
    </row>
    <row r="344" spans="1:6">
      <c r="A344" s="359"/>
      <c r="B344" s="437"/>
      <c r="C344" s="438" t="s">
        <v>590</v>
      </c>
      <c r="D344" s="359"/>
      <c r="E344" s="359"/>
      <c r="F344" s="359"/>
    </row>
    <row r="345" spans="1:6">
      <c r="A345" s="407">
        <v>6</v>
      </c>
      <c r="B345" s="408" t="s">
        <v>591</v>
      </c>
      <c r="C345" s="409" t="s">
        <v>189</v>
      </c>
      <c r="D345" s="302"/>
      <c r="E345" s="323" t="s">
        <v>3</v>
      </c>
      <c r="F345" s="323">
        <v>1</v>
      </c>
    </row>
    <row r="346" spans="1:6">
      <c r="A346" s="410"/>
      <c r="B346" s="356" t="s">
        <v>8</v>
      </c>
      <c r="C346" s="356" t="s">
        <v>190</v>
      </c>
      <c r="D346" s="398"/>
      <c r="E346" s="411"/>
      <c r="F346" s="411"/>
    </row>
    <row r="347" spans="1:6">
      <c r="A347" s="410"/>
      <c r="B347" s="439" t="s">
        <v>310</v>
      </c>
      <c r="C347" s="440" t="s">
        <v>592</v>
      </c>
      <c r="D347" s="398"/>
      <c r="E347" s="411"/>
      <c r="F347" s="411"/>
    </row>
    <row r="348" spans="1:6">
      <c r="A348" s="410"/>
      <c r="B348" s="439" t="s">
        <v>284</v>
      </c>
      <c r="C348" s="440" t="s">
        <v>593</v>
      </c>
      <c r="D348" s="398"/>
      <c r="E348" s="411"/>
      <c r="F348" s="411"/>
    </row>
    <row r="349" spans="1:6">
      <c r="A349" s="410"/>
      <c r="B349" s="439" t="s">
        <v>594</v>
      </c>
      <c r="C349" s="440" t="s">
        <v>595</v>
      </c>
      <c r="D349" s="398"/>
      <c r="E349" s="411"/>
      <c r="F349" s="411"/>
    </row>
    <row r="350" spans="1:6">
      <c r="A350" s="410"/>
      <c r="B350" s="439" t="s">
        <v>596</v>
      </c>
      <c r="C350" s="440" t="s">
        <v>597</v>
      </c>
      <c r="D350" s="398"/>
      <c r="E350" s="411"/>
      <c r="F350" s="411"/>
    </row>
    <row r="351" spans="1:6">
      <c r="A351" s="410"/>
      <c r="B351" s="338" t="s">
        <v>598</v>
      </c>
      <c r="C351" s="338" t="s">
        <v>599</v>
      </c>
      <c r="D351" s="398"/>
      <c r="E351" s="411"/>
      <c r="F351" s="411"/>
    </row>
    <row r="352" spans="1:6">
      <c r="A352" s="410"/>
      <c r="B352" s="439" t="s">
        <v>600</v>
      </c>
      <c r="C352" s="439" t="s">
        <v>601</v>
      </c>
      <c r="D352" s="398"/>
      <c r="E352" s="411"/>
      <c r="F352" s="411"/>
    </row>
    <row r="353" spans="1:6">
      <c r="A353" s="410"/>
      <c r="B353" s="439" t="s">
        <v>602</v>
      </c>
      <c r="C353" s="439" t="s">
        <v>603</v>
      </c>
      <c r="D353" s="398"/>
      <c r="E353" s="411"/>
      <c r="F353" s="411"/>
    </row>
    <row r="354" spans="1:6">
      <c r="A354" s="410"/>
      <c r="B354" s="439" t="s">
        <v>604</v>
      </c>
      <c r="C354" s="440" t="s">
        <v>605</v>
      </c>
      <c r="D354" s="398"/>
      <c r="E354" s="411"/>
      <c r="F354" s="411"/>
    </row>
    <row r="355" spans="1:6">
      <c r="A355" s="410"/>
      <c r="B355" s="439" t="s">
        <v>306</v>
      </c>
      <c r="C355" s="440" t="s">
        <v>606</v>
      </c>
      <c r="D355" s="398"/>
      <c r="E355" s="411"/>
      <c r="F355" s="411"/>
    </row>
    <row r="356" spans="1:6">
      <c r="A356" s="410"/>
      <c r="B356" s="439" t="s">
        <v>342</v>
      </c>
      <c r="C356" s="440" t="s">
        <v>607</v>
      </c>
      <c r="D356" s="398"/>
      <c r="E356" s="411"/>
      <c r="F356" s="411"/>
    </row>
    <row r="357" spans="1:6">
      <c r="A357" s="410"/>
      <c r="B357" s="439" t="s">
        <v>286</v>
      </c>
      <c r="C357" s="440" t="s">
        <v>608</v>
      </c>
      <c r="D357" s="398"/>
      <c r="E357" s="411"/>
      <c r="F357" s="411"/>
    </row>
    <row r="358" spans="1:6">
      <c r="A358" s="410"/>
      <c r="B358" s="439" t="s">
        <v>609</v>
      </c>
      <c r="C358" s="439" t="s">
        <v>610</v>
      </c>
      <c r="D358" s="398"/>
      <c r="E358" s="411"/>
      <c r="F358" s="411"/>
    </row>
    <row r="359" spans="1:6">
      <c r="A359" s="410"/>
      <c r="B359" s="439"/>
      <c r="C359" s="439" t="s">
        <v>611</v>
      </c>
      <c r="D359" s="398"/>
      <c r="E359" s="411"/>
      <c r="F359" s="411"/>
    </row>
    <row r="360" spans="1:6" ht="39">
      <c r="A360" s="410"/>
      <c r="B360" s="338"/>
      <c r="C360" s="338" t="s">
        <v>612</v>
      </c>
      <c r="D360" s="398"/>
      <c r="E360" s="411"/>
      <c r="F360" s="411"/>
    </row>
    <row r="361" spans="1:6">
      <c r="A361" s="410"/>
      <c r="B361" s="338"/>
      <c r="C361" s="338" t="s">
        <v>613</v>
      </c>
      <c r="D361" s="398"/>
      <c r="E361" s="411"/>
      <c r="F361" s="411"/>
    </row>
    <row r="362" spans="1:6">
      <c r="A362" s="149"/>
      <c r="B362" s="149"/>
      <c r="C362" s="149"/>
      <c r="D362" s="149"/>
      <c r="E362" s="149"/>
      <c r="F362" s="149"/>
    </row>
    <row r="363" spans="1:6">
      <c r="A363" s="407">
        <v>7</v>
      </c>
      <c r="B363" s="408" t="s">
        <v>650</v>
      </c>
      <c r="C363" s="409" t="s">
        <v>189</v>
      </c>
      <c r="D363" s="480" t="s">
        <v>652</v>
      </c>
      <c r="E363" s="323" t="s">
        <v>11</v>
      </c>
      <c r="F363" s="323">
        <v>1</v>
      </c>
    </row>
    <row r="364" spans="1:6">
      <c r="A364" s="410"/>
      <c r="B364" s="356" t="s">
        <v>8</v>
      </c>
      <c r="C364" s="356" t="s">
        <v>190</v>
      </c>
      <c r="D364" s="398"/>
      <c r="E364" s="411"/>
      <c r="F364" s="411"/>
    </row>
    <row r="365" spans="1:6">
      <c r="A365" s="441"/>
      <c r="B365" s="440"/>
      <c r="C365" s="442" t="s">
        <v>614</v>
      </c>
      <c r="D365" s="440"/>
      <c r="E365" s="442"/>
      <c r="F365" s="442"/>
    </row>
    <row r="366" spans="1:6">
      <c r="A366" s="441"/>
      <c r="B366" s="440"/>
      <c r="C366" s="442" t="s">
        <v>615</v>
      </c>
      <c r="D366" s="440"/>
      <c r="E366" s="442"/>
      <c r="F366" s="442"/>
    </row>
    <row r="367" spans="1:6">
      <c r="A367" s="441"/>
      <c r="B367" s="440"/>
      <c r="C367" s="442" t="s">
        <v>616</v>
      </c>
      <c r="D367" s="440"/>
      <c r="E367" s="442"/>
      <c r="F367" s="442"/>
    </row>
    <row r="368" spans="1:6">
      <c r="A368" s="441"/>
      <c r="B368" s="440"/>
      <c r="C368" s="442" t="s">
        <v>617</v>
      </c>
      <c r="D368" s="440"/>
      <c r="E368" s="442"/>
      <c r="F368" s="442"/>
    </row>
    <row r="369" spans="1:6">
      <c r="A369" s="441"/>
      <c r="B369" s="440"/>
      <c r="C369" s="442" t="s">
        <v>618</v>
      </c>
      <c r="D369" s="440"/>
      <c r="E369" s="442"/>
      <c r="F369" s="442"/>
    </row>
    <row r="370" spans="1:6">
      <c r="A370" s="441"/>
      <c r="B370" s="440"/>
      <c r="C370" s="442" t="s">
        <v>619</v>
      </c>
      <c r="D370" s="440"/>
      <c r="E370" s="442"/>
      <c r="F370" s="442"/>
    </row>
    <row r="371" spans="1:6" ht="39.5">
      <c r="C371" s="439" t="s">
        <v>651</v>
      </c>
    </row>
  </sheetData>
  <mergeCells count="1">
    <mergeCell ref="A7:F7"/>
  </mergeCells>
  <conditionalFormatting sqref="D93">
    <cfRule type="containsText" dxfId="3" priority="4" operator="containsText" text="JOŠ NEDEFINIRANO">
      <formula>NOT(ISERROR(SEARCH("JOŠ NEDEFINIRANO",D93)))</formula>
    </cfRule>
  </conditionalFormatting>
  <conditionalFormatting sqref="D136">
    <cfRule type="containsText" dxfId="2" priority="3" operator="containsText" text="JOŠ NEDEFINIRANO">
      <formula>NOT(ISERROR(SEARCH("JOŠ NEDEFINIRANO",D136)))</formula>
    </cfRule>
  </conditionalFormatting>
  <conditionalFormatting sqref="D164">
    <cfRule type="containsText" dxfId="1" priority="2" operator="containsText" text="JOŠ NEDEFINIRANO">
      <formula>NOT(ISERROR(SEARCH("JOŠ NEDEFINIRANO",D164)))</formula>
    </cfRule>
  </conditionalFormatting>
  <conditionalFormatting sqref="D227">
    <cfRule type="containsText" dxfId="0" priority="1" operator="containsText" text="JOŠ NEDEFINIRANO">
      <formula>NOT(ISERROR(SEARCH("JOŠ NEDEFINIRANO",D227)))</formula>
    </cfRule>
  </conditionalFormatting>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1C38E-C7B3-4D04-9350-498B22451517}">
  <sheetPr>
    <pageSetUpPr fitToPage="1"/>
  </sheetPr>
  <dimension ref="A1:J48"/>
  <sheetViews>
    <sheetView topLeftCell="A4" zoomScaleNormal="100" workbookViewId="0">
      <selection activeCell="B42" sqref="B42"/>
    </sheetView>
  </sheetViews>
  <sheetFormatPr defaultColWidth="9.453125" defaultRowHeight="15.5"/>
  <cols>
    <col min="1" max="1" width="9.453125" style="208"/>
    <col min="2" max="2" width="48.81640625" style="208" customWidth="1"/>
    <col min="3" max="3" width="61.1796875" style="248" customWidth="1"/>
    <col min="4" max="4" width="10.453125" style="208" customWidth="1"/>
    <col min="5" max="5" width="10.1796875" style="208" customWidth="1"/>
    <col min="6" max="6" width="17.1796875" style="208" customWidth="1"/>
    <col min="7" max="7" width="19.453125" style="208" customWidth="1"/>
    <col min="8" max="8" width="12.81640625" style="250" customWidth="1"/>
    <col min="9" max="9" width="24" style="250" customWidth="1"/>
    <col min="10" max="10" width="14.453125" style="208" customWidth="1"/>
    <col min="11" max="16384" width="9.453125" style="208"/>
  </cols>
  <sheetData>
    <row r="1" spans="1:10">
      <c r="A1" s="201" t="s">
        <v>635</v>
      </c>
      <c r="B1" s="201"/>
      <c r="C1" s="202"/>
      <c r="D1" s="203"/>
      <c r="E1" s="204"/>
      <c r="F1" s="205"/>
      <c r="G1" s="206"/>
      <c r="H1" s="249"/>
    </row>
    <row r="2" spans="1:10">
      <c r="A2" s="201" t="s">
        <v>41</v>
      </c>
      <c r="B2" s="209"/>
      <c r="C2" s="39"/>
      <c r="D2" s="39"/>
      <c r="E2" s="210"/>
      <c r="F2" s="211"/>
      <c r="G2" s="212"/>
      <c r="H2" s="251"/>
    </row>
    <row r="3" spans="1:10">
      <c r="A3" s="201" t="s">
        <v>138</v>
      </c>
      <c r="B3" s="209"/>
      <c r="C3" s="39"/>
      <c r="D3" s="39"/>
      <c r="E3" s="210"/>
      <c r="F3" s="211"/>
      <c r="G3" s="212"/>
      <c r="H3" s="251"/>
    </row>
    <row r="4" spans="1:10">
      <c r="A4" s="201" t="s">
        <v>12</v>
      </c>
      <c r="B4" s="209"/>
      <c r="C4" s="39"/>
      <c r="D4" s="39"/>
      <c r="E4" s="210"/>
      <c r="F4" s="211"/>
      <c r="G4" s="212"/>
      <c r="H4" s="251"/>
    </row>
    <row r="5" spans="1:10">
      <c r="A5" s="31"/>
      <c r="B5" s="34"/>
      <c r="C5" s="34"/>
      <c r="D5" s="34"/>
      <c r="E5" s="214"/>
      <c r="F5" s="215"/>
      <c r="G5" s="216"/>
      <c r="H5" s="251"/>
    </row>
    <row r="6" spans="1:10">
      <c r="A6" s="252"/>
      <c r="B6" s="253"/>
      <c r="C6" s="253"/>
      <c r="D6" s="253"/>
      <c r="E6" s="254"/>
      <c r="F6" s="255"/>
      <c r="G6" s="256"/>
      <c r="H6" s="257"/>
      <c r="I6" s="258"/>
    </row>
    <row r="7" spans="1:10" ht="15.5" customHeight="1">
      <c r="A7" s="486" t="s">
        <v>637</v>
      </c>
      <c r="B7" s="486"/>
      <c r="C7" s="486"/>
      <c r="D7" s="486"/>
      <c r="E7" s="486"/>
      <c r="F7" s="486"/>
      <c r="G7" s="486"/>
      <c r="H7" s="257"/>
      <c r="I7" s="258"/>
    </row>
    <row r="8" spans="1:10">
      <c r="A8" s="252"/>
      <c r="B8" s="253"/>
      <c r="C8" s="253"/>
      <c r="D8" s="253"/>
      <c r="E8" s="254"/>
      <c r="F8" s="255"/>
      <c r="G8" s="256"/>
      <c r="H8" s="257"/>
      <c r="I8" s="258"/>
    </row>
    <row r="9" spans="1:10">
      <c r="A9" s="259" t="s">
        <v>10</v>
      </c>
      <c r="B9" s="260" t="s">
        <v>9</v>
      </c>
      <c r="C9" s="261" t="s">
        <v>8</v>
      </c>
      <c r="D9" s="262" t="s">
        <v>7</v>
      </c>
      <c r="E9" s="263" t="s">
        <v>6</v>
      </c>
      <c r="F9" s="264" t="s">
        <v>5</v>
      </c>
      <c r="G9" s="264" t="s">
        <v>4</v>
      </c>
      <c r="H9" s="265"/>
      <c r="I9" s="258"/>
      <c r="J9" s="227"/>
    </row>
    <row r="10" spans="1:10">
      <c r="A10" s="266"/>
      <c r="B10" s="267"/>
      <c r="C10" s="268"/>
      <c r="D10" s="267"/>
      <c r="E10" s="267"/>
      <c r="F10" s="269"/>
      <c r="G10" s="267"/>
      <c r="H10" s="265"/>
      <c r="I10" s="258"/>
      <c r="J10" s="227"/>
    </row>
    <row r="11" spans="1:10">
      <c r="A11" s="270"/>
      <c r="B11" s="271" t="s">
        <v>122</v>
      </c>
      <c r="C11" s="272"/>
      <c r="D11" s="273"/>
      <c r="E11" s="273"/>
      <c r="F11" s="274"/>
      <c r="G11" s="273"/>
      <c r="H11" s="265"/>
      <c r="I11" s="258"/>
      <c r="J11" s="227"/>
    </row>
    <row r="12" spans="1:10">
      <c r="A12" s="275">
        <v>1</v>
      </c>
      <c r="B12" s="469" t="s">
        <v>638</v>
      </c>
      <c r="C12" s="189"/>
      <c r="D12" s="276" t="s">
        <v>3</v>
      </c>
      <c r="E12" s="277">
        <v>1</v>
      </c>
      <c r="F12" s="278"/>
      <c r="G12" s="279">
        <f>SUM(F12*E12)</f>
        <v>0</v>
      </c>
      <c r="H12" s="265"/>
      <c r="I12" s="280"/>
      <c r="J12" s="227"/>
    </row>
    <row r="13" spans="1:10">
      <c r="A13" s="275">
        <v>2</v>
      </c>
      <c r="B13" s="149" t="s">
        <v>121</v>
      </c>
      <c r="C13" s="189"/>
      <c r="D13" s="276" t="s">
        <v>3</v>
      </c>
      <c r="E13" s="281">
        <v>1</v>
      </c>
      <c r="F13" s="278"/>
      <c r="G13" s="279">
        <f>SUM(F13*E13)</f>
        <v>0</v>
      </c>
      <c r="H13" s="265"/>
      <c r="I13" s="258"/>
      <c r="J13" s="227"/>
    </row>
    <row r="14" spans="1:10">
      <c r="A14" s="275">
        <v>3</v>
      </c>
      <c r="B14" s="149" t="s">
        <v>640</v>
      </c>
      <c r="C14" s="189"/>
      <c r="D14" s="276" t="s">
        <v>3</v>
      </c>
      <c r="E14" s="281">
        <v>1</v>
      </c>
      <c r="F14" s="278"/>
      <c r="G14" s="279">
        <f>SUM(F14*E14)</f>
        <v>0</v>
      </c>
      <c r="H14" s="265"/>
      <c r="I14" s="258"/>
      <c r="J14" s="227"/>
    </row>
    <row r="15" spans="1:10">
      <c r="A15" s="151"/>
      <c r="B15" s="470"/>
      <c r="C15" s="189"/>
      <c r="D15" s="276"/>
      <c r="E15" s="281"/>
      <c r="F15" s="278"/>
      <c r="G15" s="279"/>
      <c r="H15" s="265"/>
      <c r="I15" s="258"/>
      <c r="J15" s="227"/>
    </row>
    <row r="16" spans="1:10">
      <c r="A16" s="151"/>
      <c r="B16" s="471" t="s">
        <v>123</v>
      </c>
      <c r="C16" s="189"/>
      <c r="D16" s="276"/>
      <c r="E16" s="281"/>
      <c r="F16" s="278"/>
      <c r="G16" s="279"/>
      <c r="H16" s="265"/>
      <c r="I16" s="258"/>
      <c r="J16" s="227"/>
    </row>
    <row r="17" spans="1:10">
      <c r="A17" s="151">
        <v>1</v>
      </c>
      <c r="B17" s="470" t="s">
        <v>167</v>
      </c>
      <c r="C17" s="189"/>
      <c r="D17" s="276" t="s">
        <v>3</v>
      </c>
      <c r="E17" s="281">
        <v>1</v>
      </c>
      <c r="F17" s="278"/>
      <c r="G17" s="279">
        <f t="shared" ref="G17:G26" si="0">SUM(F17*E17)</f>
        <v>0</v>
      </c>
      <c r="H17" s="282"/>
      <c r="I17" s="283"/>
      <c r="J17" s="227"/>
    </row>
    <row r="18" spans="1:10">
      <c r="A18" s="151">
        <v>2</v>
      </c>
      <c r="B18" s="470" t="s">
        <v>168</v>
      </c>
      <c r="C18" s="189"/>
      <c r="D18" s="276" t="s">
        <v>3</v>
      </c>
      <c r="E18" s="281">
        <v>1</v>
      </c>
      <c r="F18" s="278"/>
      <c r="G18" s="279">
        <f t="shared" si="0"/>
        <v>0</v>
      </c>
      <c r="H18" s="282"/>
      <c r="I18" s="258"/>
      <c r="J18" s="227"/>
    </row>
    <row r="19" spans="1:10">
      <c r="A19" s="151">
        <v>3</v>
      </c>
      <c r="B19" s="470" t="s">
        <v>169</v>
      </c>
      <c r="C19" s="189"/>
      <c r="D19" s="276" t="s">
        <v>3</v>
      </c>
      <c r="E19" s="281">
        <v>1</v>
      </c>
      <c r="F19" s="278"/>
      <c r="G19" s="279">
        <f t="shared" si="0"/>
        <v>0</v>
      </c>
      <c r="H19" s="265"/>
      <c r="I19" s="284"/>
      <c r="J19" s="227"/>
    </row>
    <row r="20" spans="1:10">
      <c r="A20" s="151">
        <v>4</v>
      </c>
      <c r="B20" s="169" t="s">
        <v>641</v>
      </c>
      <c r="C20" s="189"/>
      <c r="D20" s="276" t="s">
        <v>3</v>
      </c>
      <c r="E20" s="281">
        <v>1</v>
      </c>
      <c r="F20" s="278"/>
      <c r="G20" s="279">
        <f t="shared" si="0"/>
        <v>0</v>
      </c>
      <c r="H20" s="265"/>
      <c r="I20" s="258"/>
      <c r="J20" s="227"/>
    </row>
    <row r="21" spans="1:10" s="232" customFormat="1" ht="14.5">
      <c r="A21" s="285">
        <v>5</v>
      </c>
      <c r="B21" s="472" t="s">
        <v>170</v>
      </c>
      <c r="C21" s="286"/>
      <c r="D21" s="281" t="s">
        <v>3</v>
      </c>
      <c r="E21" s="281">
        <v>2</v>
      </c>
      <c r="F21" s="287"/>
      <c r="G21" s="287">
        <f t="shared" si="0"/>
        <v>0</v>
      </c>
      <c r="H21" s="288"/>
      <c r="I21" s="288"/>
    </row>
    <row r="22" spans="1:10" s="296" customFormat="1">
      <c r="A22" s="198">
        <v>6</v>
      </c>
      <c r="B22" s="169" t="s">
        <v>642</v>
      </c>
      <c r="C22" s="289"/>
      <c r="D22" s="290" t="s">
        <v>3</v>
      </c>
      <c r="E22" s="291">
        <v>1</v>
      </c>
      <c r="F22" s="292"/>
      <c r="G22" s="279">
        <f t="shared" si="0"/>
        <v>0</v>
      </c>
      <c r="H22" s="293"/>
      <c r="I22" s="294"/>
      <c r="J22" s="295"/>
    </row>
    <row r="23" spans="1:10" s="296" customFormat="1">
      <c r="A23" s="198">
        <v>7</v>
      </c>
      <c r="B23" s="473" t="s">
        <v>171</v>
      </c>
      <c r="C23" s="289"/>
      <c r="D23" s="290" t="s">
        <v>3</v>
      </c>
      <c r="E23" s="291">
        <v>1</v>
      </c>
      <c r="F23" s="292"/>
      <c r="G23" s="279">
        <f t="shared" si="0"/>
        <v>0</v>
      </c>
      <c r="H23" s="293"/>
      <c r="I23" s="294"/>
      <c r="J23" s="295"/>
    </row>
    <row r="24" spans="1:10" s="296" customFormat="1">
      <c r="A24" s="198">
        <v>8</v>
      </c>
      <c r="B24" s="473" t="s">
        <v>184</v>
      </c>
      <c r="C24" s="289"/>
      <c r="D24" s="290" t="s">
        <v>3</v>
      </c>
      <c r="E24" s="291">
        <v>4</v>
      </c>
      <c r="F24" s="292"/>
      <c r="G24" s="279">
        <f t="shared" si="0"/>
        <v>0</v>
      </c>
      <c r="H24" s="293"/>
      <c r="I24" s="284"/>
      <c r="J24" s="295"/>
    </row>
    <row r="25" spans="1:10" s="296" customFormat="1">
      <c r="A25" s="198">
        <v>9</v>
      </c>
      <c r="B25" s="474" t="s">
        <v>643</v>
      </c>
      <c r="C25" s="289"/>
      <c r="D25" s="290" t="s">
        <v>3</v>
      </c>
      <c r="E25" s="291">
        <v>1</v>
      </c>
      <c r="F25" s="292"/>
      <c r="G25" s="279">
        <f t="shared" si="0"/>
        <v>0</v>
      </c>
      <c r="H25" s="293"/>
      <c r="I25" s="284"/>
      <c r="J25" s="295"/>
    </row>
    <row r="26" spans="1:10">
      <c r="A26" s="285">
        <v>10</v>
      </c>
      <c r="B26" s="475" t="s">
        <v>172</v>
      </c>
      <c r="C26" s="297"/>
      <c r="D26" s="281" t="s">
        <v>3</v>
      </c>
      <c r="E26" s="281">
        <v>1</v>
      </c>
      <c r="F26" s="298"/>
      <c r="G26" s="279">
        <f t="shared" si="0"/>
        <v>0</v>
      </c>
      <c r="H26" s="258"/>
      <c r="I26" s="258"/>
    </row>
    <row r="27" spans="1:10">
      <c r="A27" s="151"/>
      <c r="B27" s="476"/>
      <c r="C27" s="299"/>
      <c r="D27" s="276"/>
      <c r="E27" s="281"/>
      <c r="F27" s="278"/>
      <c r="G27" s="279"/>
      <c r="H27" s="265"/>
      <c r="I27" s="258"/>
      <c r="J27" s="227"/>
    </row>
    <row r="28" spans="1:10">
      <c r="A28" s="285"/>
      <c r="B28" s="471" t="s">
        <v>124</v>
      </c>
      <c r="C28" s="300"/>
      <c r="D28" s="281"/>
      <c r="E28" s="281"/>
      <c r="F28" s="298"/>
      <c r="G28" s="279"/>
      <c r="H28" s="265"/>
      <c r="I28" s="258"/>
      <c r="J28" s="227"/>
    </row>
    <row r="29" spans="1:10">
      <c r="A29" s="285">
        <v>1</v>
      </c>
      <c r="B29" s="472" t="s">
        <v>125</v>
      </c>
      <c r="C29" s="300"/>
      <c r="D29" s="276" t="s">
        <v>3</v>
      </c>
      <c r="E29" s="281">
        <v>1</v>
      </c>
      <c r="F29" s="298"/>
      <c r="G29" s="279">
        <f t="shared" ref="G29:G33" si="1">SUM(F29*E29)</f>
        <v>0</v>
      </c>
      <c r="H29" s="282"/>
      <c r="I29" s="283"/>
    </row>
    <row r="30" spans="1:10">
      <c r="A30" s="285">
        <v>2</v>
      </c>
      <c r="B30" s="470" t="s">
        <v>168</v>
      </c>
      <c r="C30" s="300"/>
      <c r="D30" s="281" t="s">
        <v>3</v>
      </c>
      <c r="E30" s="281">
        <v>1</v>
      </c>
      <c r="F30" s="298"/>
      <c r="G30" s="279">
        <f t="shared" si="1"/>
        <v>0</v>
      </c>
      <c r="H30" s="282"/>
      <c r="I30" s="258"/>
    </row>
    <row r="31" spans="1:10">
      <c r="A31" s="285">
        <v>3</v>
      </c>
      <c r="B31" s="169" t="s">
        <v>641</v>
      </c>
      <c r="C31" s="297"/>
      <c r="D31" s="281" t="s">
        <v>3</v>
      </c>
      <c r="E31" s="281">
        <v>1</v>
      </c>
      <c r="F31" s="298"/>
      <c r="G31" s="279">
        <f t="shared" si="1"/>
        <v>0</v>
      </c>
      <c r="H31" s="258"/>
      <c r="I31" s="258"/>
    </row>
    <row r="32" spans="1:10">
      <c r="A32" s="285">
        <v>4</v>
      </c>
      <c r="B32" s="472" t="s">
        <v>126</v>
      </c>
      <c r="C32" s="297"/>
      <c r="D32" s="281" t="s">
        <v>3</v>
      </c>
      <c r="E32" s="281">
        <v>1</v>
      </c>
      <c r="F32" s="298"/>
      <c r="G32" s="279">
        <f t="shared" si="1"/>
        <v>0</v>
      </c>
      <c r="H32" s="258"/>
      <c r="I32" s="258"/>
    </row>
    <row r="33" spans="1:9">
      <c r="A33" s="285">
        <v>5</v>
      </c>
      <c r="B33" s="474" t="s">
        <v>644</v>
      </c>
      <c r="C33" s="297"/>
      <c r="D33" s="281" t="s">
        <v>3</v>
      </c>
      <c r="E33" s="281">
        <v>1</v>
      </c>
      <c r="F33" s="298"/>
      <c r="G33" s="279">
        <f t="shared" si="1"/>
        <v>0</v>
      </c>
      <c r="H33" s="258"/>
      <c r="I33" s="258"/>
    </row>
    <row r="34" spans="1:9">
      <c r="A34" s="285"/>
      <c r="B34" s="472"/>
      <c r="C34" s="297"/>
      <c r="D34" s="281"/>
      <c r="E34" s="281"/>
      <c r="F34" s="298"/>
      <c r="G34" s="279"/>
      <c r="H34" s="258"/>
      <c r="I34" s="258"/>
    </row>
    <row r="35" spans="1:9">
      <c r="A35" s="285"/>
      <c r="B35" s="471" t="s">
        <v>127</v>
      </c>
      <c r="C35" s="297"/>
      <c r="D35" s="281"/>
      <c r="E35" s="281"/>
      <c r="F35" s="298"/>
      <c r="G35" s="279"/>
      <c r="H35" s="258"/>
      <c r="I35" s="258"/>
    </row>
    <row r="36" spans="1:9">
      <c r="A36" s="285">
        <v>1</v>
      </c>
      <c r="B36" s="477" t="s">
        <v>185</v>
      </c>
      <c r="C36" s="297"/>
      <c r="D36" s="276" t="s">
        <v>3</v>
      </c>
      <c r="E36" s="281">
        <v>3</v>
      </c>
      <c r="F36" s="298"/>
      <c r="G36" s="279">
        <f t="shared" ref="G36:G40" si="2">SUM(F36*E36)</f>
        <v>0</v>
      </c>
      <c r="H36" s="282"/>
      <c r="I36" s="301"/>
    </row>
    <row r="37" spans="1:9">
      <c r="A37" s="285">
        <v>2</v>
      </c>
      <c r="B37" s="478" t="s">
        <v>645</v>
      </c>
      <c r="C37" s="297"/>
      <c r="D37" s="276" t="s">
        <v>3</v>
      </c>
      <c r="E37" s="281">
        <v>1</v>
      </c>
      <c r="F37" s="298"/>
      <c r="G37" s="279">
        <f t="shared" si="2"/>
        <v>0</v>
      </c>
      <c r="H37" s="282"/>
      <c r="I37" s="301"/>
    </row>
    <row r="38" spans="1:9">
      <c r="A38" s="285">
        <v>3</v>
      </c>
      <c r="B38" s="477" t="s">
        <v>186</v>
      </c>
      <c r="C38" s="297"/>
      <c r="D38" s="276" t="s">
        <v>3</v>
      </c>
      <c r="E38" s="281">
        <v>1</v>
      </c>
      <c r="F38" s="298"/>
      <c r="G38" s="279">
        <f t="shared" si="2"/>
        <v>0</v>
      </c>
      <c r="H38" s="282"/>
      <c r="I38" s="282"/>
    </row>
    <row r="39" spans="1:9">
      <c r="A39" s="285">
        <v>4</v>
      </c>
      <c r="B39" s="477" t="s">
        <v>187</v>
      </c>
      <c r="C39" s="297"/>
      <c r="D39" s="276" t="s">
        <v>3</v>
      </c>
      <c r="E39" s="281">
        <v>1</v>
      </c>
      <c r="F39" s="298"/>
      <c r="G39" s="279">
        <f t="shared" si="2"/>
        <v>0</v>
      </c>
      <c r="H39" s="282"/>
      <c r="I39" s="301"/>
    </row>
    <row r="40" spans="1:9">
      <c r="A40" s="285">
        <v>5</v>
      </c>
      <c r="B40" s="477" t="s">
        <v>188</v>
      </c>
      <c r="C40" s="297"/>
      <c r="D40" s="276" t="s">
        <v>3</v>
      </c>
      <c r="E40" s="281">
        <v>1</v>
      </c>
      <c r="F40" s="298"/>
      <c r="G40" s="279">
        <f t="shared" si="2"/>
        <v>0</v>
      </c>
      <c r="H40" s="282"/>
      <c r="I40" s="283"/>
    </row>
    <row r="41" spans="1:9">
      <c r="A41" s="285">
        <v>6</v>
      </c>
      <c r="B41" s="472" t="s">
        <v>173</v>
      </c>
      <c r="C41" s="297"/>
      <c r="D41" s="281" t="s">
        <v>11</v>
      </c>
      <c r="E41" s="281">
        <v>1</v>
      </c>
      <c r="F41" s="298"/>
      <c r="G41" s="279">
        <f>SUM(F41*E41)</f>
        <v>0</v>
      </c>
      <c r="H41" s="447"/>
      <c r="I41" s="447"/>
    </row>
    <row r="42" spans="1:9">
      <c r="A42" s="285">
        <v>7</v>
      </c>
      <c r="B42" s="472" t="s">
        <v>649</v>
      </c>
      <c r="C42" s="297"/>
      <c r="D42" s="281" t="s">
        <v>11</v>
      </c>
      <c r="E42" s="281">
        <v>1</v>
      </c>
      <c r="F42" s="298"/>
      <c r="G42" s="279">
        <f>SUM(F42*E42)</f>
        <v>0</v>
      </c>
      <c r="H42" s="258"/>
      <c r="I42" s="258"/>
    </row>
    <row r="43" spans="1:9">
      <c r="A43" s="285"/>
      <c r="B43" s="472"/>
      <c r="C43" s="303"/>
      <c r="D43" s="281"/>
      <c r="E43" s="281"/>
      <c r="F43" s="298"/>
      <c r="G43" s="279"/>
      <c r="H43" s="447"/>
      <c r="I43" s="447"/>
    </row>
    <row r="44" spans="1:9">
      <c r="A44" s="304"/>
      <c r="B44" s="305"/>
      <c r="C44" s="297"/>
      <c r="D44" s="306" t="s">
        <v>2</v>
      </c>
      <c r="E44" s="307"/>
      <c r="F44" s="308"/>
      <c r="G44" s="316">
        <f>SUM(G12:G43)</f>
        <v>0</v>
      </c>
      <c r="H44" s="258"/>
      <c r="I44" s="258"/>
    </row>
    <row r="45" spans="1:9">
      <c r="A45" s="309"/>
      <c r="B45" s="310"/>
      <c r="C45" s="311"/>
      <c r="D45" s="310" t="s">
        <v>1</v>
      </c>
      <c r="E45" s="312"/>
      <c r="F45" s="313"/>
      <c r="G45" s="317">
        <f>G44*0.25</f>
        <v>0</v>
      </c>
      <c r="H45" s="258"/>
      <c r="I45" s="258"/>
    </row>
    <row r="46" spans="1:9">
      <c r="A46" s="260"/>
      <c r="B46" s="310"/>
      <c r="C46" s="311"/>
      <c r="D46" s="310" t="s">
        <v>0</v>
      </c>
      <c r="E46" s="312"/>
      <c r="F46" s="313"/>
      <c r="G46" s="317">
        <f>G44*1.25</f>
        <v>0</v>
      </c>
      <c r="H46" s="258"/>
      <c r="I46" s="258"/>
    </row>
    <row r="47" spans="1:9">
      <c r="A47" s="314"/>
      <c r="B47" s="314"/>
      <c r="C47" s="315"/>
      <c r="D47" s="314"/>
      <c r="E47" s="314"/>
      <c r="F47" s="314"/>
      <c r="G47" s="314"/>
      <c r="H47" s="258"/>
      <c r="I47" s="258"/>
    </row>
    <row r="48" spans="1:9">
      <c r="A48" s="314"/>
      <c r="B48" s="314"/>
      <c r="C48" s="315"/>
      <c r="D48" s="314"/>
      <c r="E48" s="314"/>
      <c r="F48" s="314"/>
      <c r="G48" s="314"/>
      <c r="H48" s="258"/>
      <c r="I48" s="258"/>
    </row>
  </sheetData>
  <mergeCells count="1">
    <mergeCell ref="A7:G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B0B52-1EAE-4092-A034-FAD4968D0226}">
  <dimension ref="A1:J18"/>
  <sheetViews>
    <sheetView topLeftCell="A4" zoomScaleNormal="100" workbookViewId="0">
      <selection activeCell="C10" sqref="C10"/>
    </sheetView>
  </sheetViews>
  <sheetFormatPr defaultColWidth="9.453125" defaultRowHeight="15.5"/>
  <cols>
    <col min="1" max="1" width="9.453125" style="208"/>
    <col min="2" max="2" width="36.36328125" style="208" customWidth="1"/>
    <col min="3" max="3" width="61.1796875" style="248" customWidth="1"/>
    <col min="4" max="4" width="10.453125" style="208" customWidth="1"/>
    <col min="5" max="5" width="10.1796875" style="208" customWidth="1"/>
    <col min="6" max="6" width="17.08984375" style="208" customWidth="1"/>
    <col min="7" max="7" width="19.453125" style="208" customWidth="1"/>
    <col min="8" max="9" width="9.453125" style="208"/>
    <col min="10" max="10" width="14.453125" style="208" customWidth="1"/>
    <col min="11" max="16384" width="9.453125" style="208"/>
  </cols>
  <sheetData>
    <row r="1" spans="1:10">
      <c r="A1" s="201" t="s">
        <v>635</v>
      </c>
      <c r="B1" s="201"/>
      <c r="C1" s="202"/>
      <c r="D1" s="203"/>
      <c r="E1" s="204"/>
      <c r="F1" s="205"/>
      <c r="G1" s="206"/>
      <c r="H1" s="207"/>
    </row>
    <row r="2" spans="1:10">
      <c r="A2" s="201" t="s">
        <v>41</v>
      </c>
      <c r="B2" s="209"/>
      <c r="C2" s="39"/>
      <c r="D2" s="39"/>
      <c r="E2" s="210"/>
      <c r="F2" s="211"/>
      <c r="G2" s="212"/>
      <c r="H2" s="213"/>
    </row>
    <row r="3" spans="1:10">
      <c r="A3" s="201" t="s">
        <v>139</v>
      </c>
      <c r="B3" s="209"/>
      <c r="C3" s="39"/>
      <c r="D3" s="39"/>
      <c r="E3" s="210"/>
      <c r="F3" s="211"/>
      <c r="G3" s="212"/>
      <c r="H3" s="213"/>
    </row>
    <row r="4" spans="1:10">
      <c r="A4" s="201" t="s">
        <v>12</v>
      </c>
      <c r="B4" s="209"/>
      <c r="C4" s="39"/>
      <c r="D4" s="39"/>
      <c r="E4" s="210"/>
      <c r="F4" s="211"/>
      <c r="G4" s="212"/>
      <c r="H4" s="213"/>
    </row>
    <row r="5" spans="1:10">
      <c r="A5" s="31"/>
      <c r="B5" s="34"/>
      <c r="C5" s="34"/>
      <c r="D5" s="34"/>
      <c r="E5" s="214"/>
      <c r="F5" s="215"/>
      <c r="G5" s="216"/>
      <c r="H5" s="217"/>
    </row>
    <row r="6" spans="1:10">
      <c r="A6" s="218"/>
      <c r="B6" s="219"/>
      <c r="C6" s="219"/>
      <c r="D6" s="219"/>
      <c r="E6" s="220"/>
      <c r="F6" s="221"/>
      <c r="G6" s="217"/>
      <c r="H6" s="217"/>
    </row>
    <row r="7" spans="1:10">
      <c r="A7" s="222" t="s">
        <v>10</v>
      </c>
      <c r="B7" s="222" t="s">
        <v>9</v>
      </c>
      <c r="C7" s="74" t="s">
        <v>8</v>
      </c>
      <c r="D7" s="223" t="s">
        <v>7</v>
      </c>
      <c r="E7" s="224" t="s">
        <v>6</v>
      </c>
      <c r="F7" s="225" t="s">
        <v>5</v>
      </c>
      <c r="G7" s="225" t="s">
        <v>4</v>
      </c>
      <c r="H7" s="226"/>
      <c r="J7" s="227"/>
    </row>
    <row r="8" spans="1:10">
      <c r="A8" s="228"/>
      <c r="B8" s="229"/>
      <c r="C8" s="230"/>
      <c r="D8" s="229"/>
      <c r="E8" s="229"/>
      <c r="F8" s="229"/>
      <c r="G8" s="229"/>
      <c r="H8" s="226"/>
      <c r="J8" s="227"/>
    </row>
    <row r="9" spans="1:10" s="236" customFormat="1" ht="43.5">
      <c r="A9" s="449" t="s">
        <v>58</v>
      </c>
      <c r="B9" s="450" t="s">
        <v>116</v>
      </c>
      <c r="C9" s="448" t="s">
        <v>633</v>
      </c>
      <c r="D9" s="231" t="s">
        <v>11</v>
      </c>
      <c r="E9" s="451">
        <v>1</v>
      </c>
      <c r="F9" s="233"/>
      <c r="G9" s="234">
        <f t="shared" ref="G9:G14" si="0">SUM(F9*E9)</f>
        <v>0</v>
      </c>
      <c r="H9" s="235"/>
      <c r="J9" s="237"/>
    </row>
    <row r="10" spans="1:10" s="236" customFormat="1" ht="130.5">
      <c r="A10" s="449" t="s">
        <v>72</v>
      </c>
      <c r="B10" s="450" t="s">
        <v>73</v>
      </c>
      <c r="C10" s="448" t="s">
        <v>656</v>
      </c>
      <c r="D10" s="231" t="s">
        <v>3</v>
      </c>
      <c r="E10" s="232">
        <v>1</v>
      </c>
      <c r="F10" s="233"/>
      <c r="G10" s="234">
        <f>SUM(F10*E10)</f>
        <v>0</v>
      </c>
      <c r="H10" s="235"/>
      <c r="J10" s="237"/>
    </row>
    <row r="11" spans="1:10" s="236" customFormat="1" ht="58">
      <c r="A11" s="449" t="s">
        <v>74</v>
      </c>
      <c r="B11" s="450" t="s">
        <v>75</v>
      </c>
      <c r="C11" s="448" t="s">
        <v>634</v>
      </c>
      <c r="D11" s="231" t="s">
        <v>11</v>
      </c>
      <c r="E11" s="232">
        <v>1</v>
      </c>
      <c r="F11" s="233"/>
      <c r="G11" s="234">
        <f>SUM(F11*E11)</f>
        <v>0</v>
      </c>
      <c r="H11" s="235"/>
      <c r="J11" s="237"/>
    </row>
    <row r="12" spans="1:10" s="236" customFormat="1" ht="87">
      <c r="A12" s="111" t="s">
        <v>93</v>
      </c>
      <c r="B12" s="143" t="s">
        <v>94</v>
      </c>
      <c r="C12" s="448" t="s">
        <v>182</v>
      </c>
      <c r="D12" s="231" t="s">
        <v>11</v>
      </c>
      <c r="E12" s="232">
        <v>1</v>
      </c>
      <c r="F12" s="233"/>
      <c r="G12" s="234">
        <f t="shared" si="0"/>
        <v>0</v>
      </c>
      <c r="H12" s="235"/>
      <c r="J12" s="237"/>
    </row>
    <row r="13" spans="1:10" s="236" customFormat="1" ht="116">
      <c r="A13" s="111" t="s">
        <v>108</v>
      </c>
      <c r="B13" s="143" t="s">
        <v>110</v>
      </c>
      <c r="C13" s="448" t="s">
        <v>654</v>
      </c>
      <c r="D13" s="231" t="s">
        <v>11</v>
      </c>
      <c r="E13" s="232">
        <v>1</v>
      </c>
      <c r="F13" s="233"/>
      <c r="G13" s="234">
        <f t="shared" si="0"/>
        <v>0</v>
      </c>
      <c r="H13" s="235"/>
      <c r="J13" s="237"/>
    </row>
    <row r="14" spans="1:10" s="236" customFormat="1" ht="72.5">
      <c r="A14" s="111" t="s">
        <v>111</v>
      </c>
      <c r="B14" s="143" t="s">
        <v>120</v>
      </c>
      <c r="C14" s="448" t="s">
        <v>632</v>
      </c>
      <c r="D14" s="231" t="s">
        <v>11</v>
      </c>
      <c r="E14" s="232">
        <v>1</v>
      </c>
      <c r="F14" s="233"/>
      <c r="G14" s="234">
        <f t="shared" si="0"/>
        <v>0</v>
      </c>
      <c r="H14" s="235"/>
      <c r="J14" s="237"/>
    </row>
    <row r="15" spans="1:10" s="236" customFormat="1" ht="43.5">
      <c r="A15" s="111" t="s">
        <v>117</v>
      </c>
      <c r="B15" s="176" t="s">
        <v>39</v>
      </c>
      <c r="C15" s="177" t="s">
        <v>158</v>
      </c>
      <c r="D15" s="231" t="s">
        <v>3</v>
      </c>
      <c r="E15" s="232">
        <v>25</v>
      </c>
      <c r="F15" s="233"/>
      <c r="G15" s="234">
        <f>SUM(F15*E15)</f>
        <v>0</v>
      </c>
      <c r="H15" s="235"/>
      <c r="J15" s="237"/>
    </row>
    <row r="16" spans="1:10">
      <c r="A16" s="238"/>
      <c r="B16" s="239"/>
      <c r="C16" s="240"/>
      <c r="D16" s="239" t="s">
        <v>2</v>
      </c>
      <c r="E16" s="241"/>
      <c r="F16" s="242"/>
      <c r="G16" s="243">
        <f>SUM(G9:G15)</f>
        <v>0</v>
      </c>
    </row>
    <row r="17" spans="1:7">
      <c r="A17" s="244"/>
      <c r="B17" s="222"/>
      <c r="C17" s="245"/>
      <c r="D17" s="222" t="s">
        <v>1</v>
      </c>
      <c r="E17" s="223"/>
      <c r="F17" s="246"/>
      <c r="G17" s="247">
        <f>G16*0.25</f>
        <v>0</v>
      </c>
    </row>
    <row r="18" spans="1:7">
      <c r="A18" s="222"/>
      <c r="B18" s="222"/>
      <c r="C18" s="245"/>
      <c r="D18" s="222" t="s">
        <v>0</v>
      </c>
      <c r="E18" s="223"/>
      <c r="F18" s="246"/>
      <c r="G18" s="247">
        <f>G16*1.25</f>
        <v>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234C8-8362-4808-87CD-2C35B01D0939}">
  <dimension ref="A1:J18"/>
  <sheetViews>
    <sheetView topLeftCell="A10" zoomScaleNormal="100" workbookViewId="0">
      <selection activeCell="C17" sqref="C17"/>
    </sheetView>
  </sheetViews>
  <sheetFormatPr defaultColWidth="9.453125" defaultRowHeight="15.5"/>
  <cols>
    <col min="1" max="1" width="9.453125" style="20"/>
    <col min="2" max="2" width="54" style="20" customWidth="1"/>
    <col min="3" max="3" width="73.26953125" style="54" customWidth="1"/>
    <col min="4" max="4" width="10.453125" style="20" customWidth="1"/>
    <col min="5" max="5" width="10.1796875" style="20" customWidth="1"/>
    <col min="6" max="6" width="17.08984375" style="20" customWidth="1"/>
    <col min="7" max="7" width="19.453125" style="20" customWidth="1"/>
    <col min="8" max="9" width="9.453125" style="20"/>
    <col min="10" max="10" width="14.453125" style="20" customWidth="1"/>
    <col min="11" max="16384" width="9.453125" style="20"/>
  </cols>
  <sheetData>
    <row r="1" spans="1:10">
      <c r="A1" s="106" t="s">
        <v>635</v>
      </c>
      <c r="B1" s="106"/>
      <c r="C1" s="22"/>
      <c r="D1" s="4"/>
      <c r="E1" s="10"/>
      <c r="F1" s="11"/>
      <c r="G1" s="5"/>
      <c r="H1" s="21"/>
    </row>
    <row r="2" spans="1:10">
      <c r="A2" s="106" t="s">
        <v>41</v>
      </c>
      <c r="B2" s="109"/>
      <c r="C2" s="3"/>
      <c r="D2" s="3"/>
      <c r="E2" s="12"/>
      <c r="F2" s="13"/>
      <c r="G2" s="6"/>
      <c r="H2" s="8"/>
    </row>
    <row r="3" spans="1:10">
      <c r="A3" s="106" t="s">
        <v>140</v>
      </c>
      <c r="B3" s="109"/>
      <c r="C3" s="3"/>
      <c r="D3" s="3"/>
      <c r="E3" s="12"/>
      <c r="F3" s="13"/>
      <c r="G3" s="6"/>
      <c r="H3" s="8"/>
    </row>
    <row r="4" spans="1:10">
      <c r="A4" s="106" t="s">
        <v>12</v>
      </c>
      <c r="B4" s="109"/>
      <c r="C4" s="3"/>
      <c r="D4" s="3"/>
      <c r="E4" s="12"/>
      <c r="F4" s="13"/>
      <c r="G4" s="6"/>
      <c r="H4" s="8"/>
    </row>
    <row r="5" spans="1:10">
      <c r="A5" s="2"/>
      <c r="B5" s="1"/>
      <c r="C5" s="1"/>
      <c r="D5" s="1"/>
      <c r="E5" s="14"/>
      <c r="F5" s="15"/>
      <c r="G5" s="7"/>
      <c r="H5" s="9"/>
    </row>
    <row r="6" spans="1:10" ht="72.5">
      <c r="A6" s="17"/>
      <c r="B6" s="18" t="s">
        <v>162</v>
      </c>
      <c r="C6" s="18" t="s">
        <v>163</v>
      </c>
      <c r="D6" s="18"/>
      <c r="E6" s="19"/>
      <c r="F6" s="16"/>
      <c r="G6" s="9"/>
      <c r="H6" s="9"/>
    </row>
    <row r="7" spans="1:10">
      <c r="A7" s="43" t="s">
        <v>10</v>
      </c>
      <c r="B7" s="43" t="s">
        <v>9</v>
      </c>
      <c r="C7" s="74"/>
      <c r="D7" s="44" t="s">
        <v>7</v>
      </c>
      <c r="E7" s="45" t="s">
        <v>6</v>
      </c>
      <c r="F7" s="46" t="s">
        <v>5</v>
      </c>
      <c r="G7" s="46" t="s">
        <v>4</v>
      </c>
      <c r="H7" s="56"/>
      <c r="J7" s="23"/>
    </row>
    <row r="8" spans="1:10">
      <c r="A8" s="47"/>
      <c r="B8" s="47"/>
      <c r="C8" s="52"/>
      <c r="D8" s="47"/>
      <c r="E8" s="47"/>
      <c r="F8" s="193"/>
      <c r="G8" s="47"/>
      <c r="H8" s="56"/>
      <c r="J8" s="23"/>
    </row>
    <row r="9" spans="1:10" ht="242" customHeight="1">
      <c r="A9" s="111" t="s">
        <v>87</v>
      </c>
      <c r="B9" s="112" t="s">
        <v>86</v>
      </c>
      <c r="C9" s="190" t="s">
        <v>165</v>
      </c>
      <c r="D9" s="180" t="s">
        <v>11</v>
      </c>
      <c r="E9" s="178">
        <v>15</v>
      </c>
      <c r="F9" s="458"/>
      <c r="G9" s="192">
        <f>SUM(F9*E9)</f>
        <v>0</v>
      </c>
      <c r="H9" s="56"/>
      <c r="J9" s="23"/>
    </row>
    <row r="10" spans="1:10" s="183" customFormat="1" ht="319">
      <c r="A10" s="95" t="s">
        <v>112</v>
      </c>
      <c r="B10" s="169" t="s">
        <v>180</v>
      </c>
      <c r="C10" s="190" t="s">
        <v>164</v>
      </c>
      <c r="D10" s="180" t="s">
        <v>3</v>
      </c>
      <c r="E10" s="178">
        <v>4</v>
      </c>
      <c r="F10" s="181"/>
      <c r="G10" s="179">
        <f>SUM(F10*E10)</f>
        <v>0</v>
      </c>
      <c r="H10" s="182"/>
      <c r="J10" s="184"/>
    </row>
    <row r="11" spans="1:10" s="183" customFormat="1" ht="319">
      <c r="A11" s="95" t="s">
        <v>112</v>
      </c>
      <c r="B11" s="169" t="s">
        <v>179</v>
      </c>
      <c r="C11" s="190" t="s">
        <v>164</v>
      </c>
      <c r="D11" s="180" t="s">
        <v>3</v>
      </c>
      <c r="E11" s="178">
        <v>2</v>
      </c>
      <c r="F11" s="181"/>
      <c r="G11" s="179">
        <f>SUM(F11*E11)</f>
        <v>0</v>
      </c>
      <c r="H11" s="182"/>
      <c r="J11" s="184"/>
    </row>
    <row r="12" spans="1:10" s="183" customFormat="1" ht="154.5" customHeight="1">
      <c r="A12" s="95"/>
      <c r="B12" s="169" t="s">
        <v>166</v>
      </c>
      <c r="C12" s="190" t="s">
        <v>653</v>
      </c>
      <c r="D12" s="180" t="s">
        <v>11</v>
      </c>
      <c r="E12" s="194">
        <v>1</v>
      </c>
      <c r="F12" s="459"/>
      <c r="G12" s="195">
        <f>SUM(F12*E12)</f>
        <v>0</v>
      </c>
      <c r="H12" s="182"/>
      <c r="J12" s="184"/>
    </row>
    <row r="13" spans="1:10">
      <c r="A13" s="48"/>
      <c r="B13" s="48"/>
      <c r="C13" s="53"/>
      <c r="D13" s="48" t="s">
        <v>2</v>
      </c>
      <c r="E13" s="49"/>
      <c r="F13" s="196"/>
      <c r="G13" s="460">
        <f>SUM(G9:G12)</f>
        <v>0</v>
      </c>
    </row>
    <row r="14" spans="1:10">
      <c r="A14" s="43"/>
      <c r="B14" s="43"/>
      <c r="C14" s="51"/>
      <c r="D14" s="43" t="s">
        <v>1</v>
      </c>
      <c r="E14" s="44"/>
      <c r="F14" s="50"/>
      <c r="G14" s="461">
        <f>G13*0.25</f>
        <v>0</v>
      </c>
    </row>
    <row r="15" spans="1:10">
      <c r="A15" s="43"/>
      <c r="B15" s="43"/>
      <c r="C15" s="51"/>
      <c r="D15" s="43" t="s">
        <v>0</v>
      </c>
      <c r="E15" s="44"/>
      <c r="F15" s="50"/>
      <c r="G15" s="461">
        <f>G13*1.25</f>
        <v>0</v>
      </c>
    </row>
    <row r="18" spans="4:7">
      <c r="D18" s="160"/>
      <c r="G18" s="16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NASLOVNICA</vt:lpstr>
      <vt:lpstr>REKAPITULACIJA - ITU</vt:lpstr>
      <vt:lpstr>PRODUKT DIZAJN - ITU</vt:lpstr>
      <vt:lpstr>GRAFIKA - ITU</vt:lpstr>
      <vt:lpstr>MAKETARSTVO I KOSTIMO. - ITU</vt:lpstr>
      <vt:lpstr>TEH. SPECIFIKACIJE - ITU</vt:lpstr>
      <vt:lpstr>MULTIMEDIJALNA OPREMA - ITU</vt:lpstr>
      <vt:lpstr>IT I AV - ITU</vt:lpstr>
      <vt:lpstr>RASVJETA IZLOŽAKA - ITU</vt:lpstr>
      <vt:lpstr>MULTIDISCIP. SADRŽAJI - ITU</vt:lpstr>
      <vt:lpstr>UMJETNIČKE INSTALACIJE - ITU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38599</dc:creator>
  <cp:lastModifiedBy>Marko Barišić</cp:lastModifiedBy>
  <cp:lastPrinted>2024-05-27T11:32:37Z</cp:lastPrinted>
  <dcterms:created xsi:type="dcterms:W3CDTF">2022-07-25T11:25:55Z</dcterms:created>
  <dcterms:modified xsi:type="dcterms:W3CDTF">2024-07-01T09:25:09Z</dcterms:modified>
</cp:coreProperties>
</file>